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jcpn\OneDrive\Desktop\"/>
    </mc:Choice>
  </mc:AlternateContent>
  <xr:revisionPtr revIDLastSave="0" documentId="8_{F69282F6-AC09-4F7E-B7F9-B4A62EEA3EAA}" xr6:coauthVersionLast="47" xr6:coauthVersionMax="47" xr10:uidLastSave="{00000000-0000-0000-0000-000000000000}"/>
  <bookViews>
    <workbookView xWindow="-120" yWindow="-120" windowWidth="29040" windowHeight="15720" xr2:uid="{1C65380D-A54D-43D4-8EF6-1FF0467E0573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R9" i="3"/>
  <c r="U9" i="3"/>
  <c r="Z9" i="3"/>
  <c r="D10" i="3"/>
  <c r="J10" i="3"/>
  <c r="N10" i="3" s="1"/>
  <c r="K10" i="3"/>
  <c r="L10" i="3"/>
  <c r="M10" i="3"/>
  <c r="D11" i="3"/>
  <c r="J11" i="3"/>
  <c r="N11" i="3" s="1"/>
  <c r="K11" i="3"/>
  <c r="L11" i="3"/>
  <c r="M11" i="3"/>
  <c r="D12" i="3"/>
  <c r="J12" i="3"/>
  <c r="K12" i="3"/>
  <c r="N12" i="3" s="1"/>
  <c r="L12" i="3"/>
  <c r="M12" i="3"/>
  <c r="D13" i="3"/>
  <c r="J13" i="3"/>
  <c r="K13" i="3"/>
  <c r="L13" i="3"/>
  <c r="M13" i="3"/>
  <c r="N13" i="3"/>
  <c r="E14" i="3"/>
  <c r="F14" i="3"/>
  <c r="F9" i="3" s="1"/>
  <c r="H14" i="3"/>
  <c r="H9" i="3" s="1"/>
  <c r="P14" i="3"/>
  <c r="P9" i="3" s="1"/>
  <c r="R14" i="3"/>
  <c r="S14" i="3"/>
  <c r="S9" i="3" s="1"/>
  <c r="U14" i="3"/>
  <c r="V14" i="3"/>
  <c r="V9" i="3" s="1"/>
  <c r="X14" i="3"/>
  <c r="X9" i="3" s="1"/>
  <c r="Z14" i="3"/>
  <c r="D15" i="3"/>
  <c r="E15" i="3"/>
  <c r="F15" i="3"/>
  <c r="J15" i="3" s="1"/>
  <c r="G15" i="3"/>
  <c r="G14" i="3" s="1"/>
  <c r="H15" i="3"/>
  <c r="I15" i="3"/>
  <c r="I14" i="3" s="1"/>
  <c r="L15" i="3"/>
  <c r="O15" i="3"/>
  <c r="O14" i="3" s="1"/>
  <c r="O9" i="3" s="1"/>
  <c r="P15" i="3"/>
  <c r="Q15" i="3"/>
  <c r="Q14" i="3" s="1"/>
  <c r="Q9" i="3" s="1"/>
  <c r="R15" i="3"/>
  <c r="S15" i="3"/>
  <c r="T15" i="3"/>
  <c r="T14" i="3" s="1"/>
  <c r="T9" i="3" s="1"/>
  <c r="U15" i="3"/>
  <c r="V15" i="3"/>
  <c r="W15" i="3"/>
  <c r="W14" i="3" s="1"/>
  <c r="W9" i="3" s="1"/>
  <c r="X15" i="3"/>
  <c r="Y15" i="3"/>
  <c r="Y14" i="3" s="1"/>
  <c r="Y9" i="3" s="1"/>
  <c r="Z15" i="3"/>
  <c r="D16" i="3"/>
  <c r="J16" i="3"/>
  <c r="N16" i="3" s="1"/>
  <c r="K16" i="3"/>
  <c r="L16" i="3"/>
  <c r="M16" i="3"/>
  <c r="D17" i="3"/>
  <c r="J17" i="3"/>
  <c r="K17" i="3"/>
  <c r="N17" i="3" s="1"/>
  <c r="L17" i="3"/>
  <c r="M17" i="3"/>
  <c r="D18" i="3"/>
  <c r="J18" i="3"/>
  <c r="K18" i="3"/>
  <c r="L18" i="3"/>
  <c r="M18" i="3"/>
  <c r="N18" i="3"/>
  <c r="D19" i="3"/>
  <c r="J19" i="3"/>
  <c r="N19" i="3" s="1"/>
  <c r="K19" i="3"/>
  <c r="L19" i="3"/>
  <c r="M19" i="3"/>
  <c r="D20" i="3"/>
  <c r="J20" i="3"/>
  <c r="N20" i="3" s="1"/>
  <c r="K20" i="3"/>
  <c r="L20" i="3"/>
  <c r="M20" i="3"/>
  <c r="D21" i="3"/>
  <c r="J21" i="3"/>
  <c r="K21" i="3"/>
  <c r="N21" i="3" s="1"/>
  <c r="L21" i="3"/>
  <c r="M21" i="3"/>
  <c r="D22" i="3"/>
  <c r="J22" i="3"/>
  <c r="K22" i="3"/>
  <c r="L22" i="3"/>
  <c r="M22" i="3"/>
  <c r="N22" i="3"/>
  <c r="D23" i="3"/>
  <c r="J23" i="3"/>
  <c r="N23" i="3" s="1"/>
  <c r="K23" i="3"/>
  <c r="L23" i="3"/>
  <c r="M23" i="3"/>
  <c r="G10" i="2"/>
  <c r="G9" i="2" s="1"/>
  <c r="O10" i="2"/>
  <c r="O9" i="2" s="1"/>
  <c r="S10" i="2"/>
  <c r="S9" i="2" s="1"/>
  <c r="W10" i="2"/>
  <c r="W9" i="2" s="1"/>
  <c r="G11" i="2"/>
  <c r="K11" i="2" s="1"/>
  <c r="H11" i="2"/>
  <c r="H10" i="2" s="1"/>
  <c r="O11" i="2"/>
  <c r="P11" i="2"/>
  <c r="P10" i="2" s="1"/>
  <c r="P9" i="2" s="1"/>
  <c r="S11" i="2"/>
  <c r="T11" i="2"/>
  <c r="T10" i="2" s="1"/>
  <c r="T9" i="2" s="1"/>
  <c r="W11" i="2"/>
  <c r="X11" i="2"/>
  <c r="X10" i="2" s="1"/>
  <c r="X9" i="2" s="1"/>
  <c r="E12" i="2"/>
  <c r="E11" i="2" s="1"/>
  <c r="E10" i="2" s="1"/>
  <c r="E9" i="2" s="1"/>
  <c r="G12" i="2"/>
  <c r="K12" i="2" s="1"/>
  <c r="H12" i="2"/>
  <c r="L12" i="2" s="1"/>
  <c r="I12" i="2"/>
  <c r="I11" i="2" s="1"/>
  <c r="O12" i="2"/>
  <c r="P12" i="2"/>
  <c r="Q12" i="2"/>
  <c r="Q11" i="2" s="1"/>
  <c r="Q10" i="2" s="1"/>
  <c r="Q9" i="2" s="1"/>
  <c r="S12" i="2"/>
  <c r="T12" i="2"/>
  <c r="U12" i="2"/>
  <c r="U11" i="2" s="1"/>
  <c r="U10" i="2" s="1"/>
  <c r="U9" i="2" s="1"/>
  <c r="W12" i="2"/>
  <c r="X12" i="2"/>
  <c r="Y12" i="2"/>
  <c r="Y11" i="2" s="1"/>
  <c r="Y10" i="2" s="1"/>
  <c r="Y9" i="2" s="1"/>
  <c r="E13" i="2"/>
  <c r="F13" i="2"/>
  <c r="D13" i="2" s="1"/>
  <c r="G13" i="2"/>
  <c r="K13" i="2" s="1"/>
  <c r="H13" i="2"/>
  <c r="L13" i="2" s="1"/>
  <c r="I13" i="2"/>
  <c r="M13" i="2" s="1"/>
  <c r="J13" i="2"/>
  <c r="N13" i="2" s="1"/>
  <c r="O13" i="2"/>
  <c r="P13" i="2"/>
  <c r="Q13" i="2"/>
  <c r="R13" i="2"/>
  <c r="R12" i="2" s="1"/>
  <c r="R11" i="2" s="1"/>
  <c r="R10" i="2" s="1"/>
  <c r="R9" i="2" s="1"/>
  <c r="S13" i="2"/>
  <c r="T13" i="2"/>
  <c r="U13" i="2"/>
  <c r="V13" i="2"/>
  <c r="V12" i="2" s="1"/>
  <c r="V11" i="2" s="1"/>
  <c r="V10" i="2" s="1"/>
  <c r="V9" i="2" s="1"/>
  <c r="W13" i="2"/>
  <c r="X13" i="2"/>
  <c r="Y13" i="2"/>
  <c r="Z13" i="2"/>
  <c r="Z12" i="2" s="1"/>
  <c r="Z11" i="2" s="1"/>
  <c r="Z10" i="2" s="1"/>
  <c r="Z9" i="2" s="1"/>
  <c r="D14" i="2"/>
  <c r="J14" i="2"/>
  <c r="K14" i="2"/>
  <c r="N14" i="2" s="1"/>
  <c r="L14" i="2"/>
  <c r="M14" i="2"/>
  <c r="D16" i="2"/>
  <c r="J16" i="2"/>
  <c r="N16" i="2" s="1"/>
  <c r="K16" i="2"/>
  <c r="L16" i="2"/>
  <c r="M16" i="2"/>
  <c r="D17" i="2"/>
  <c r="J17" i="2"/>
  <c r="K17" i="2"/>
  <c r="N17" i="2" s="1"/>
  <c r="L17" i="2"/>
  <c r="M17" i="2"/>
  <c r="D18" i="2"/>
  <c r="J18" i="2"/>
  <c r="K18" i="2"/>
  <c r="N18" i="2" s="1"/>
  <c r="L18" i="2"/>
  <c r="M18" i="2"/>
  <c r="D19" i="2"/>
  <c r="J19" i="2"/>
  <c r="N19" i="2" s="1"/>
  <c r="K19" i="2"/>
  <c r="L19" i="2"/>
  <c r="M19" i="2"/>
  <c r="D20" i="2"/>
  <c r="J20" i="2"/>
  <c r="N20" i="2" s="1"/>
  <c r="K20" i="2"/>
  <c r="L20" i="2"/>
  <c r="M20" i="2"/>
  <c r="D21" i="2"/>
  <c r="J21" i="2"/>
  <c r="K21" i="2"/>
  <c r="N21" i="2" s="1"/>
  <c r="L21" i="2"/>
  <c r="M21" i="2"/>
  <c r="D22" i="2"/>
  <c r="J22" i="2"/>
  <c r="K22" i="2"/>
  <c r="N22" i="2" s="1"/>
  <c r="L22" i="2"/>
  <c r="M22" i="2"/>
  <c r="D23" i="2"/>
  <c r="J23" i="2"/>
  <c r="N23" i="2" s="1"/>
  <c r="K23" i="2"/>
  <c r="L23" i="2"/>
  <c r="M23" i="2"/>
  <c r="D24" i="2"/>
  <c r="J24" i="2"/>
  <c r="N24" i="2" s="1"/>
  <c r="K24" i="2"/>
  <c r="L24" i="2"/>
  <c r="M24" i="2"/>
  <c r="D25" i="2"/>
  <c r="J25" i="2"/>
  <c r="K25" i="2"/>
  <c r="N25" i="2" s="1"/>
  <c r="L25" i="2"/>
  <c r="M25" i="2"/>
  <c r="D26" i="2"/>
  <c r="J26" i="2"/>
  <c r="N26" i="2" s="1"/>
  <c r="K26" i="2"/>
  <c r="L26" i="2"/>
  <c r="M26" i="2"/>
  <c r="D27" i="2"/>
  <c r="J27" i="2"/>
  <c r="K27" i="2"/>
  <c r="N27" i="2" s="1"/>
  <c r="L27" i="2"/>
  <c r="M27" i="2"/>
  <c r="D28" i="2"/>
  <c r="J28" i="2"/>
  <c r="N28" i="2" s="1"/>
  <c r="K28" i="2"/>
  <c r="L28" i="2"/>
  <c r="M28" i="2"/>
  <c r="D29" i="2"/>
  <c r="J29" i="2"/>
  <c r="K29" i="2"/>
  <c r="N29" i="2" s="1"/>
  <c r="L29" i="2"/>
  <c r="M29" i="2"/>
  <c r="D30" i="2"/>
  <c r="J30" i="2"/>
  <c r="K30" i="2"/>
  <c r="N30" i="2" s="1"/>
  <c r="L30" i="2"/>
  <c r="M30" i="2"/>
  <c r="F31" i="2"/>
  <c r="F15" i="2" s="1"/>
  <c r="G31" i="2"/>
  <c r="G15" i="2" s="1"/>
  <c r="H31" i="2"/>
  <c r="O31" i="2"/>
  <c r="O15" i="2" s="1"/>
  <c r="P31" i="2"/>
  <c r="P15" i="2" s="1"/>
  <c r="R31" i="2"/>
  <c r="R15" i="2" s="1"/>
  <c r="S31" i="2"/>
  <c r="S15" i="2" s="1"/>
  <c r="T31" i="2"/>
  <c r="T15" i="2" s="1"/>
  <c r="V31" i="2"/>
  <c r="V15" i="2" s="1"/>
  <c r="W31" i="2"/>
  <c r="W15" i="2" s="1"/>
  <c r="X31" i="2"/>
  <c r="X15" i="2" s="1"/>
  <c r="Z31" i="2"/>
  <c r="Z15" i="2" s="1"/>
  <c r="E32" i="2"/>
  <c r="E31" i="2" s="1"/>
  <c r="E15" i="2" s="1"/>
  <c r="F32" i="2"/>
  <c r="J32" i="2" s="1"/>
  <c r="G32" i="2"/>
  <c r="K32" i="2" s="1"/>
  <c r="H32" i="2"/>
  <c r="I32" i="2"/>
  <c r="D32" i="2" s="1"/>
  <c r="O32" i="2"/>
  <c r="P32" i="2"/>
  <c r="Q32" i="2"/>
  <c r="Q31" i="2" s="1"/>
  <c r="Q15" i="2" s="1"/>
  <c r="R32" i="2"/>
  <c r="S32" i="2"/>
  <c r="T32" i="2"/>
  <c r="U32" i="2"/>
  <c r="U31" i="2" s="1"/>
  <c r="U15" i="2" s="1"/>
  <c r="V32" i="2"/>
  <c r="W32" i="2"/>
  <c r="X32" i="2"/>
  <c r="Y32" i="2"/>
  <c r="Y31" i="2" s="1"/>
  <c r="Y15" i="2" s="1"/>
  <c r="Z32" i="2"/>
  <c r="D33" i="2"/>
  <c r="J33" i="2"/>
  <c r="N33" i="2" s="1"/>
  <c r="K33" i="2"/>
  <c r="L33" i="2"/>
  <c r="M33" i="2"/>
  <c r="D34" i="2"/>
  <c r="J34" i="2"/>
  <c r="K34" i="2"/>
  <c r="N34" i="2" s="1"/>
  <c r="L34" i="2"/>
  <c r="M34" i="2"/>
  <c r="D35" i="2"/>
  <c r="J35" i="2"/>
  <c r="K35" i="2"/>
  <c r="N35" i="2" s="1"/>
  <c r="L35" i="2"/>
  <c r="M35" i="2"/>
  <c r="D36" i="2"/>
  <c r="J36" i="2"/>
  <c r="N36" i="2" s="1"/>
  <c r="K36" i="2"/>
  <c r="L36" i="2"/>
  <c r="M36" i="2"/>
  <c r="D37" i="2"/>
  <c r="J37" i="2"/>
  <c r="N37" i="2" s="1"/>
  <c r="K37" i="2"/>
  <c r="L37" i="2"/>
  <c r="M37" i="2"/>
  <c r="D38" i="2"/>
  <c r="J38" i="2"/>
  <c r="K38" i="2"/>
  <c r="N38" i="2" s="1"/>
  <c r="L38" i="2"/>
  <c r="M38" i="2"/>
  <c r="D39" i="2"/>
  <c r="J39" i="2"/>
  <c r="K39" i="2"/>
  <c r="N39" i="2" s="1"/>
  <c r="L39" i="2"/>
  <c r="M39" i="2"/>
  <c r="D40" i="2"/>
  <c r="J40" i="2"/>
  <c r="K40" i="2"/>
  <c r="N40" i="2" s="1"/>
  <c r="L40" i="2"/>
  <c r="M40" i="2"/>
  <c r="D41" i="2"/>
  <c r="J41" i="2"/>
  <c r="N41" i="2" s="1"/>
  <c r="K41" i="2"/>
  <c r="L41" i="2"/>
  <c r="M41" i="2"/>
  <c r="D42" i="2"/>
  <c r="J42" i="2"/>
  <c r="N42" i="2" s="1"/>
  <c r="K42" i="2"/>
  <c r="L42" i="2"/>
  <c r="M42" i="2"/>
  <c r="D43" i="2"/>
  <c r="J43" i="2"/>
  <c r="K43" i="2"/>
  <c r="N43" i="2" s="1"/>
  <c r="L43" i="2"/>
  <c r="M43" i="2"/>
  <c r="D44" i="2"/>
  <c r="J44" i="2"/>
  <c r="K44" i="2"/>
  <c r="N44" i="2" s="1"/>
  <c r="L44" i="2"/>
  <c r="M44" i="2"/>
  <c r="D45" i="2"/>
  <c r="J45" i="2"/>
  <c r="N45" i="2" s="1"/>
  <c r="K45" i="2"/>
  <c r="L45" i="2"/>
  <c r="M45" i="2"/>
  <c r="D46" i="2"/>
  <c r="J46" i="2"/>
  <c r="N46" i="2" s="1"/>
  <c r="K46" i="2"/>
  <c r="L46" i="2"/>
  <c r="M46" i="2"/>
  <c r="D47" i="2"/>
  <c r="J47" i="2"/>
  <c r="K47" i="2"/>
  <c r="N47" i="2" s="1"/>
  <c r="L47" i="2"/>
  <c r="M47" i="2"/>
  <c r="D48" i="2"/>
  <c r="J48" i="2"/>
  <c r="K48" i="2"/>
  <c r="N48" i="2" s="1"/>
  <c r="L48" i="2"/>
  <c r="M48" i="2"/>
  <c r="D49" i="2"/>
  <c r="J49" i="2"/>
  <c r="N49" i="2" s="1"/>
  <c r="K49" i="2"/>
  <c r="L49" i="2"/>
  <c r="M49" i="2"/>
  <c r="D50" i="2"/>
  <c r="J50" i="2"/>
  <c r="N50" i="2" s="1"/>
  <c r="K50" i="2"/>
  <c r="L50" i="2"/>
  <c r="M50" i="2"/>
  <c r="D51" i="2"/>
  <c r="J51" i="2"/>
  <c r="K51" i="2"/>
  <c r="N51" i="2" s="1"/>
  <c r="L51" i="2"/>
  <c r="M51" i="2"/>
  <c r="E11" i="1"/>
  <c r="E10" i="1" s="1"/>
  <c r="E9" i="1" s="1"/>
  <c r="E12" i="1"/>
  <c r="F12" i="1"/>
  <c r="F11" i="1" s="1"/>
  <c r="H12" i="1"/>
  <c r="H11" i="1" s="1"/>
  <c r="X12" i="1"/>
  <c r="X11" i="1" s="1"/>
  <c r="X10" i="1" s="1"/>
  <c r="X9" i="1" s="1"/>
  <c r="Z12" i="1"/>
  <c r="Z11" i="1" s="1"/>
  <c r="Z10" i="1" s="1"/>
  <c r="Z9" i="1" s="1"/>
  <c r="E13" i="1"/>
  <c r="F13" i="1"/>
  <c r="G13" i="1"/>
  <c r="G12" i="1" s="1"/>
  <c r="H13" i="1"/>
  <c r="I13" i="1"/>
  <c r="I12" i="1" s="1"/>
  <c r="X13" i="1"/>
  <c r="Y13" i="1"/>
  <c r="Y12" i="1" s="1"/>
  <c r="Y11" i="1" s="1"/>
  <c r="Y10" i="1" s="1"/>
  <c r="Y9" i="1" s="1"/>
  <c r="Z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X35" i="1"/>
  <c r="X15" i="1" s="1"/>
  <c r="Y35" i="1"/>
  <c r="Y15" i="1" s="1"/>
  <c r="E36" i="1"/>
  <c r="E35" i="1" s="1"/>
  <c r="E15" i="1" s="1"/>
  <c r="F36" i="1"/>
  <c r="G36" i="1"/>
  <c r="G35" i="1" s="1"/>
  <c r="G15" i="1" s="1"/>
  <c r="H36" i="1"/>
  <c r="H35" i="1" s="1"/>
  <c r="I36" i="1"/>
  <c r="I35" i="1" s="1"/>
  <c r="X36" i="1"/>
  <c r="Y36" i="1"/>
  <c r="Z36" i="1"/>
  <c r="Z35" i="1" s="1"/>
  <c r="Z15" i="1" s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6" i="1" l="1"/>
  <c r="G9" i="3"/>
  <c r="K9" i="3" s="1"/>
  <c r="K14" i="3"/>
  <c r="L9" i="3"/>
  <c r="J9" i="3"/>
  <c r="I9" i="3"/>
  <c r="M9" i="3" s="1"/>
  <c r="M14" i="3"/>
  <c r="M15" i="3"/>
  <c r="L14" i="3"/>
  <c r="D14" i="3"/>
  <c r="K15" i="3"/>
  <c r="N15" i="3" s="1"/>
  <c r="J14" i="3"/>
  <c r="I10" i="2"/>
  <c r="M11" i="2"/>
  <c r="L31" i="2"/>
  <c r="H9" i="2"/>
  <c r="L9" i="2" s="1"/>
  <c r="L10" i="2"/>
  <c r="K15" i="2"/>
  <c r="J15" i="2"/>
  <c r="K9" i="2"/>
  <c r="L32" i="2"/>
  <c r="N32" i="2" s="1"/>
  <c r="K31" i="2"/>
  <c r="J31" i="2"/>
  <c r="I31" i="2"/>
  <c r="F12" i="2"/>
  <c r="L11" i="2"/>
  <c r="K10" i="2"/>
  <c r="M12" i="2"/>
  <c r="H15" i="2"/>
  <c r="L15" i="2" s="1"/>
  <c r="M32" i="2"/>
  <c r="F10" i="1"/>
  <c r="I11" i="1"/>
  <c r="H10" i="1"/>
  <c r="G11" i="1"/>
  <c r="H15" i="1"/>
  <c r="D12" i="1"/>
  <c r="F35" i="1"/>
  <c r="D13" i="1"/>
  <c r="I15" i="1"/>
  <c r="N9" i="3" l="1"/>
  <c r="N14" i="3"/>
  <c r="D9" i="3"/>
  <c r="M31" i="2"/>
  <c r="I15" i="2"/>
  <c r="N31" i="2"/>
  <c r="J12" i="2"/>
  <c r="N12" i="2" s="1"/>
  <c r="D12" i="2"/>
  <c r="F11" i="2"/>
  <c r="D31" i="2"/>
  <c r="I9" i="2"/>
  <c r="M9" i="2" s="1"/>
  <c r="M10" i="2"/>
  <c r="H9" i="1"/>
  <c r="I10" i="1"/>
  <c r="D35" i="1"/>
  <c r="F15" i="1"/>
  <c r="G10" i="1"/>
  <c r="D11" i="1"/>
  <c r="F9" i="1"/>
  <c r="D10" i="1"/>
  <c r="M15" i="2" l="1"/>
  <c r="N15" i="2" s="1"/>
  <c r="D15" i="2"/>
  <c r="F10" i="2"/>
  <c r="J11" i="2"/>
  <c r="N11" i="2" s="1"/>
  <c r="D11" i="2"/>
  <c r="D15" i="1"/>
  <c r="I9" i="1"/>
  <c r="G9" i="1"/>
  <c r="F9" i="2" l="1"/>
  <c r="J10" i="2"/>
  <c r="N10" i="2" s="1"/>
  <c r="D10" i="2"/>
  <c r="D9" i="1"/>
  <c r="J9" i="2" l="1"/>
  <c r="N9" i="2" s="1"/>
  <c r="D9" i="2"/>
</calcChain>
</file>

<file path=xl/sharedStrings.xml><?xml version="1.0" encoding="utf-8"?>
<sst xmlns="http://schemas.openxmlformats.org/spreadsheetml/2006/main" count="377" uniqueCount="199">
  <si>
    <t>Romania</t>
  </si>
  <si>
    <t>Judetul: IALOMIŢA</t>
  </si>
  <si>
    <t>CONSOLIDAT</t>
  </si>
  <si>
    <t>Lei</t>
  </si>
  <si>
    <t>Nr. Crt.</t>
  </si>
  <si>
    <t>Denumire</t>
  </si>
  <si>
    <t>Cod</t>
  </si>
  <si>
    <t>Prevederi Anuale</t>
  </si>
  <si>
    <t>TOTAL</t>
  </si>
  <si>
    <t>din care credite bugetare destinate stingerii plăţilor restante</t>
  </si>
  <si>
    <t>Prevederi trimestriale</t>
  </si>
  <si>
    <t>Trim I</t>
  </si>
  <si>
    <t>Trim II</t>
  </si>
  <si>
    <t>Trim III</t>
  </si>
  <si>
    <t>Trim IV</t>
  </si>
  <si>
    <t>Influente</t>
  </si>
  <si>
    <t>Infl. Trim I</t>
  </si>
  <si>
    <t>Infl. Trim II</t>
  </si>
  <si>
    <t>Infl. Trim III</t>
  </si>
  <si>
    <t>Infl. Trim IV</t>
  </si>
  <si>
    <t>Infl. Anuala</t>
  </si>
  <si>
    <t>Estimari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</si>
  <si>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</si>
  <si>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</si>
  <si>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</si>
  <si>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</si>
  <si>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</si>
  <si>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</si>
  <si>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</si>
  <si>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</si>
  <si>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</si>
  <si>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</si>
  <si>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</si>
  <si>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</si>
  <si>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48</t>
  </si>
  <si>
    <t>Diverse venituri (cod 36.10.25+36.10.50)</t>
  </si>
  <si>
    <t>36.10</t>
  </si>
  <si>
    <t>54</t>
  </si>
  <si>
    <t>Alte venituri</t>
  </si>
  <si>
    <t>36.10.50</t>
  </si>
  <si>
    <t>295</t>
  </si>
  <si>
    <t>TOTAL CHELTUIELI ( cod 50.10+59.10+63.10+69.10+79.10)</t>
  </si>
  <si>
    <t>49.10</t>
  </si>
  <si>
    <t>296</t>
  </si>
  <si>
    <t>CHELTUIELI CURENTE  (cod 10+20+30+40+50+51+55+56+57+59)</t>
  </si>
  <si>
    <t>01</t>
  </si>
  <si>
    <t>297</t>
  </si>
  <si>
    <t>TITLUL I  CHELTUIELI DE PERSONAL   (cod 10.01 la 10.03)</t>
  </si>
  <si>
    <t>10</t>
  </si>
  <si>
    <t>298</t>
  </si>
  <si>
    <t>Cheltuieli salariale in bani</t>
  </si>
  <si>
    <t>10.01</t>
  </si>
  <si>
    <t>299</t>
  </si>
  <si>
    <t xml:space="preserve">Drepturi de delegare </t>
  </si>
  <si>
    <t>10.01.13</t>
  </si>
  <si>
    <t>300</t>
  </si>
  <si>
    <t>TITLUL II  BUNURI SI SERVICII  (cod 20.01 la 20.06+20.09 la 20.16+20.18 la 20.27+20.30)</t>
  </si>
  <si>
    <t>20</t>
  </si>
  <si>
    <t>301</t>
  </si>
  <si>
    <t xml:space="preserve">Bunuri si servicii </t>
  </si>
  <si>
    <t>20.01</t>
  </si>
  <si>
    <t>302</t>
  </si>
  <si>
    <t>Carburanti si lubrifianti</t>
  </si>
  <si>
    <t>20.01.05</t>
  </si>
  <si>
    <t>303</t>
  </si>
  <si>
    <t>Piese de schimb</t>
  </si>
  <si>
    <t>20.01.06</t>
  </si>
  <si>
    <t>304</t>
  </si>
  <si>
    <t>Alte bunuri si servicii pentru intretinere si functionare</t>
  </si>
  <si>
    <t>20.01.30</t>
  </si>
  <si>
    <t>305</t>
  </si>
  <si>
    <t>Deplasari, detasari, transferari  (cod 20.06.01+20.06.02)</t>
  </si>
  <si>
    <t>20.06</t>
  </si>
  <si>
    <t>306</t>
  </si>
  <si>
    <t>Deplasari interne, detaşări, transferari</t>
  </si>
  <si>
    <t>20.06.01</t>
  </si>
  <si>
    <t>307</t>
  </si>
  <si>
    <t>Pregatire profesionala</t>
  </si>
  <si>
    <t>20.13</t>
  </si>
  <si>
    <t>308</t>
  </si>
  <si>
    <t>Alte cheltuieli  (cod 20.30.01 la 20.30.04+20.30.06+20.30.07+20.30.09+20.30.30)</t>
  </si>
  <si>
    <t>20.30</t>
  </si>
  <si>
    <t>309</t>
  </si>
  <si>
    <t>Prime de asigurare non-viata</t>
  </si>
  <si>
    <t>20.30.03</t>
  </si>
  <si>
    <t>310</t>
  </si>
  <si>
    <t>Alte cheltuieli cu bunuri si servicii</t>
  </si>
  <si>
    <t>20.30.30</t>
  </si>
  <si>
    <t>311</t>
  </si>
  <si>
    <t>CHELTUIELI DE CAPITAL  (cod 71+72)</t>
  </si>
  <si>
    <t>70</t>
  </si>
  <si>
    <t>312</t>
  </si>
  <si>
    <t>TITLUL XV  ACTIVE NEFINANCIARE  (cod 71.01 la 71.03)</t>
  </si>
  <si>
    <t>71</t>
  </si>
  <si>
    <t>313</t>
  </si>
  <si>
    <t>Active fixe</t>
  </si>
  <si>
    <t>71.01</t>
  </si>
  <si>
    <t>314</t>
  </si>
  <si>
    <t>Alte active fixe</t>
  </si>
  <si>
    <t>71.01.30</t>
  </si>
  <si>
    <t>341</t>
  </si>
  <si>
    <t>Partea a III-a  CHELTUIELI SOCIAL-CULTURALE ( COD 65.10+66.10+67.10+68.10)</t>
  </si>
  <si>
    <t>63.10</t>
  </si>
  <si>
    <t>388</t>
  </si>
  <si>
    <t>Cultura, recreere si religie ( 67.10.03+67.10.05+67.10.50)</t>
  </si>
  <si>
    <t>67.10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</si>
  <si>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</si>
  <si>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</si>
  <si>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</si>
  <si>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</si>
  <si>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</si>
  <si>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</si>
  <si>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</si>
  <si>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</si>
  <si>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</si>
  <si>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</si>
  <si>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</si>
  <si>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</si>
  <si>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</si>
  <si>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</si>
  <si>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</si>
  <si>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</si>
  <si>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</si>
  <si>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</si>
  <si>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</si>
  <si>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Servicii publice descentralizate</t>
  </si>
  <si>
    <t>67.10.02</t>
  </si>
  <si>
    <t>EXCEDENT    98.10.96 + 98.10.97</t>
  </si>
  <si>
    <t>98.10</t>
  </si>
  <si>
    <t xml:space="preserve">    Excedentul secţiunii de funcţionare</t>
  </si>
  <si>
    <t>98.10.96</t>
  </si>
  <si>
    <t>DEFICIT   99.10.96 + 99.10.97</t>
  </si>
  <si>
    <t>99.10</t>
  </si>
  <si>
    <t xml:space="preserve">    Deficitul secţiunii de dezvoltare</t>
  </si>
  <si>
    <t>99.10.97</t>
  </si>
  <si>
    <t>Buget sectiunea functionare</t>
  </si>
  <si>
    <t>VENITURILE SECŢIUNII DE FUNCŢIONARE - TOTAL</t>
  </si>
  <si>
    <t>53</t>
  </si>
  <si>
    <t>97</t>
  </si>
  <si>
    <t>CHELTUIELILE SECŢIUNII DE FUNCŢIONARE</t>
  </si>
  <si>
    <t>98</t>
  </si>
  <si>
    <t>99</t>
  </si>
  <si>
    <t>100</t>
  </si>
  <si>
    <t>113</t>
  </si>
  <si>
    <t>137</t>
  </si>
  <si>
    <t>138</t>
  </si>
  <si>
    <t>143</t>
  </si>
  <si>
    <t>144</t>
  </si>
  <si>
    <t>148</t>
  </si>
  <si>
    <t>162</t>
  </si>
  <si>
    <t>163</t>
  </si>
  <si>
    <t>169</t>
  </si>
  <si>
    <t>187</t>
  </si>
  <si>
    <t>190</t>
  </si>
  <si>
    <t>195</t>
  </si>
  <si>
    <t>1289</t>
  </si>
  <si>
    <t>1802</t>
  </si>
  <si>
    <t>1803</t>
  </si>
  <si>
    <t>1804</t>
  </si>
  <si>
    <t>1805</t>
  </si>
  <si>
    <t>1818</t>
  </si>
  <si>
    <t>1842</t>
  </si>
  <si>
    <t>1843</t>
  </si>
  <si>
    <t>1848</t>
  </si>
  <si>
    <t>1849</t>
  </si>
  <si>
    <t>1853</t>
  </si>
  <si>
    <t>1867</t>
  </si>
  <si>
    <t>1868</t>
  </si>
  <si>
    <t>1874</t>
  </si>
  <si>
    <t>1892</t>
  </si>
  <si>
    <t>1895</t>
  </si>
  <si>
    <t>1900</t>
  </si>
  <si>
    <t>2037</t>
  </si>
  <si>
    <t>4216</t>
  </si>
  <si>
    <t>VII. REZERVE, EXCEDENT / DEFICIT</t>
  </si>
  <si>
    <t>96.10</t>
  </si>
  <si>
    <t>4217</t>
  </si>
  <si>
    <t>4218</t>
  </si>
  <si>
    <t>Buget sectiunea dezvoltare</t>
  </si>
  <si>
    <t>220</t>
  </si>
  <si>
    <t>CHELTUIELILE SECŢIUNII DE DEZVOLTARE</t>
  </si>
  <si>
    <t>569</t>
  </si>
  <si>
    <t>570</t>
  </si>
  <si>
    <t>571</t>
  </si>
  <si>
    <t>576</t>
  </si>
  <si>
    <t>2102</t>
  </si>
  <si>
    <t>2891</t>
  </si>
  <si>
    <t>3240</t>
  </si>
  <si>
    <t>3241</t>
  </si>
  <si>
    <t>3242</t>
  </si>
  <si>
    <t>3247</t>
  </si>
  <si>
    <t>3264</t>
  </si>
  <si>
    <t>6685</t>
  </si>
  <si>
    <t>6688</t>
  </si>
  <si>
    <t>6689</t>
  </si>
  <si>
    <t>MINISTERUL CULTURII</t>
  </si>
  <si>
    <t>DIRECTIA JUDETEANA PENTRU CULTURA IALOMITA</t>
  </si>
  <si>
    <t>COD FISCAL: 4232011</t>
  </si>
  <si>
    <t>Buget de venituri si cheltuieli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</si>
</sst>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E3D0-037A-49F7-8386-505612A7F928}">
  <dimension ref="A1:Z61"/>
  <sheetViews>
    <sheetView tabSelected="1" workbookViewId="0">
      <selection activeCell="A56" sqref="A56:I60"/>
    </sheetView>
  </sheetViews>
  <sheetFormatPr defaultRowHeight="15" x14ac:dyDescent="0.25"/>
  <cols>
    <col min="1" max="1" width="6.140625" customWidth="1"/>
    <col min="2" max="2" width="41.85546875" customWidth="1"/>
    <col min="3" max="3" width="11.7109375" customWidth="1"/>
    <col min="4" max="9" width="14.42578125" customWidth="1"/>
    <col min="10" max="10" width="0.140625" customWidth="1"/>
    <col min="11" max="14" width="14.42578125" hidden="1" customWidth="1"/>
    <col min="15" max="15" width="8.140625" hidden="1" customWidth="1"/>
    <col min="16" max="17" width="9.140625" hidden="1" customWidth="1"/>
    <col min="18" max="18" width="8.140625" hidden="1" customWidth="1"/>
    <col min="19" max="19" width="9.140625" hidden="1" customWidth="1"/>
    <col min="20" max="20" width="4.5703125" hidden="1" customWidth="1"/>
    <col min="21" max="23" width="14.42578125" hidden="1" customWidth="1"/>
    <col min="24" max="26" width="4.5703125" hidden="1" customWidth="1"/>
  </cols>
  <sheetData>
    <row r="1" spans="1:26" x14ac:dyDescent="0.25">
      <c r="A1" s="8" t="s">
        <v>195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8" t="s">
        <v>196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8" t="s">
        <v>197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69.95" customHeight="1" x14ac:dyDescent="0.25">
      <c r="A4" s="9" t="s">
        <v>198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thickBot="1" x14ac:dyDescent="0.3"/>
    <row r="7" spans="1:26" s="2" customFormat="1" ht="15.75" thickBot="1" x14ac:dyDescent="0.3">
      <c r="A7" s="7" t="s">
        <v>4</v>
      </c>
      <c r="B7" s="7" t="s">
        <v>5</v>
      </c>
      <c r="C7" s="7" t="s">
        <v>6</v>
      </c>
      <c r="D7" s="7" t="s">
        <v>7</v>
      </c>
      <c r="E7" s="7"/>
      <c r="F7" s="7" t="s">
        <v>10</v>
      </c>
      <c r="G7" s="7"/>
      <c r="H7" s="7"/>
      <c r="I7" s="7"/>
      <c r="J7" s="7"/>
      <c r="K7" s="7"/>
      <c r="L7" s="7"/>
      <c r="M7" s="7"/>
      <c r="N7" s="7"/>
      <c r="U7" s="7"/>
      <c r="V7" s="7"/>
      <c r="W7" s="7"/>
    </row>
    <row r="8" spans="1:26" s="2" customFormat="1" ht="74.25" thickBot="1" x14ac:dyDescent="0.3">
      <c r="A8" s="7"/>
      <c r="B8" s="7"/>
      <c r="C8" s="7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  <c r="J8" s="1"/>
      <c r="K8" s="1"/>
      <c r="L8" s="1"/>
      <c r="M8" s="1"/>
      <c r="N8" s="1"/>
      <c r="U8" s="1"/>
      <c r="V8" s="1"/>
      <c r="W8" s="1"/>
    </row>
    <row r="9" spans="1:26" s="2" customFormat="1" ht="22.5" x14ac:dyDescent="0.25">
      <c r="A9" s="5" t="s">
        <v>22</v>
      </c>
      <c r="B9" s="5" t="s">
        <v>23</v>
      </c>
      <c r="C9" s="5" t="s">
        <v>24</v>
      </c>
      <c r="D9" s="6">
        <f t="shared" ref="D9:D40" si="0">F9+G9+H9+I9</f>
        <v>82210</v>
      </c>
      <c r="E9" s="6">
        <f>E10</f>
        <v>0</v>
      </c>
      <c r="F9" s="6">
        <f>F10</f>
        <v>3000</v>
      </c>
      <c r="G9" s="6">
        <f>G10</f>
        <v>36180</v>
      </c>
      <c r="H9" s="6">
        <f>H10</f>
        <v>25530</v>
      </c>
      <c r="I9" s="6">
        <f>I10</f>
        <v>17500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ref="O9:Z9" si="1">X10</f>
        <v>0</v>
      </c>
      <c r="Y9" s="6">
        <f t="shared" si="1"/>
        <v>0</v>
      </c>
      <c r="Z9" s="6">
        <f t="shared" si="1"/>
        <v>0</v>
      </c>
    </row>
    <row r="10" spans="1:26" s="2" customFormat="1" x14ac:dyDescent="0.25">
      <c r="A10" s="5" t="s">
        <v>25</v>
      </c>
      <c r="B10" s="5" t="s">
        <v>26</v>
      </c>
      <c r="C10" s="5" t="s">
        <v>27</v>
      </c>
      <c r="D10" s="6">
        <f t="shared" si="0"/>
        <v>82210</v>
      </c>
      <c r="E10" s="6">
        <f t="shared" ref="E10:I13" si="2">+E11</f>
        <v>0</v>
      </c>
      <c r="F10" s="6">
        <f t="shared" si="2"/>
        <v>3000</v>
      </c>
      <c r="G10" s="6">
        <f t="shared" si="2"/>
        <v>36180</v>
      </c>
      <c r="H10" s="6">
        <f t="shared" si="2"/>
        <v>25530</v>
      </c>
      <c r="I10" s="6">
        <f t="shared" si="2"/>
        <v>17500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ref="O10:Z13" si="3">+X11</f>
        <v>0</v>
      </c>
      <c r="Y10" s="6">
        <f t="shared" si="3"/>
        <v>0</v>
      </c>
      <c r="Z10" s="6">
        <f t="shared" si="3"/>
        <v>0</v>
      </c>
    </row>
    <row r="11" spans="1:26" s="2" customFormat="1" x14ac:dyDescent="0.25">
      <c r="A11" s="5" t="s">
        <v>28</v>
      </c>
      <c r="B11" s="5" t="s">
        <v>29</v>
      </c>
      <c r="C11" s="5" t="s">
        <v>30</v>
      </c>
      <c r="D11" s="6">
        <f t="shared" si="0"/>
        <v>82210</v>
      </c>
      <c r="E11" s="6">
        <f t="shared" si="2"/>
        <v>0</v>
      </c>
      <c r="F11" s="6">
        <f t="shared" si="2"/>
        <v>3000</v>
      </c>
      <c r="G11" s="6">
        <f t="shared" si="2"/>
        <v>36180</v>
      </c>
      <c r="H11" s="6">
        <f t="shared" si="2"/>
        <v>25530</v>
      </c>
      <c r="I11" s="6">
        <f t="shared" si="2"/>
        <v>17500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3"/>
        <v>0</v>
      </c>
      <c r="Y11" s="6">
        <f t="shared" si="3"/>
        <v>0</v>
      </c>
      <c r="Z11" s="6">
        <f t="shared" si="3"/>
        <v>0</v>
      </c>
    </row>
    <row r="12" spans="1:26" s="2" customFormat="1" ht="22.5" x14ac:dyDescent="0.25">
      <c r="A12" s="5" t="s">
        <v>31</v>
      </c>
      <c r="B12" s="5" t="s">
        <v>32</v>
      </c>
      <c r="C12" s="5" t="s">
        <v>33</v>
      </c>
      <c r="D12" s="6">
        <f t="shared" si="0"/>
        <v>82210</v>
      </c>
      <c r="E12" s="6">
        <f t="shared" si="2"/>
        <v>0</v>
      </c>
      <c r="F12" s="6">
        <f t="shared" si="2"/>
        <v>3000</v>
      </c>
      <c r="G12" s="6">
        <f t="shared" si="2"/>
        <v>36180</v>
      </c>
      <c r="H12" s="6">
        <f t="shared" si="2"/>
        <v>25530</v>
      </c>
      <c r="I12" s="6">
        <f t="shared" si="2"/>
        <v>17500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3"/>
        <v>0</v>
      </c>
      <c r="Y12" s="6">
        <f t="shared" si="3"/>
        <v>0</v>
      </c>
      <c r="Z12" s="6">
        <f t="shared" si="3"/>
        <v>0</v>
      </c>
    </row>
    <row r="13" spans="1:26" s="2" customFormat="1" x14ac:dyDescent="0.25">
      <c r="A13" s="5" t="s">
        <v>34</v>
      </c>
      <c r="B13" s="5" t="s">
        <v>35</v>
      </c>
      <c r="C13" s="5" t="s">
        <v>36</v>
      </c>
      <c r="D13" s="6">
        <f t="shared" si="0"/>
        <v>82210</v>
      </c>
      <c r="E13" s="6">
        <f t="shared" si="2"/>
        <v>0</v>
      </c>
      <c r="F13" s="6">
        <f t="shared" si="2"/>
        <v>3000</v>
      </c>
      <c r="G13" s="6">
        <f t="shared" si="2"/>
        <v>36180</v>
      </c>
      <c r="H13" s="6">
        <f t="shared" si="2"/>
        <v>25530</v>
      </c>
      <c r="I13" s="6">
        <f t="shared" si="2"/>
        <v>17500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3"/>
        <v>0</v>
      </c>
      <c r="Y13" s="6">
        <f t="shared" si="3"/>
        <v>0</v>
      </c>
      <c r="Z13" s="6">
        <f t="shared" si="3"/>
        <v>0</v>
      </c>
    </row>
    <row r="14" spans="1:26" s="2" customFormat="1" x14ac:dyDescent="0.25">
      <c r="A14" s="5" t="s">
        <v>37</v>
      </c>
      <c r="B14" s="5" t="s">
        <v>38</v>
      </c>
      <c r="C14" s="5" t="s">
        <v>39</v>
      </c>
      <c r="D14" s="6">
        <f t="shared" si="0"/>
        <v>82210</v>
      </c>
      <c r="E14" s="6">
        <v>0</v>
      </c>
      <c r="F14" s="6">
        <v>3000</v>
      </c>
      <c r="G14" s="6">
        <v>36180</v>
      </c>
      <c r="H14" s="6">
        <v>25530</v>
      </c>
      <c r="I14" s="6">
        <v>17500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0</v>
      </c>
      <c r="Y14" s="6">
        <v>0</v>
      </c>
      <c r="Z14" s="6">
        <v>0</v>
      </c>
    </row>
    <row r="15" spans="1:26" s="2" customFormat="1" ht="22.5" x14ac:dyDescent="0.25">
      <c r="A15" s="5" t="s">
        <v>40</v>
      </c>
      <c r="B15" s="5" t="s">
        <v>41</v>
      </c>
      <c r="C15" s="5" t="s">
        <v>42</v>
      </c>
      <c r="D15" s="6">
        <f t="shared" si="0"/>
        <v>0</v>
      </c>
      <c r="E15" s="6">
        <f>+E35</f>
        <v>0</v>
      </c>
      <c r="F15" s="6">
        <f>+F35</f>
        <v>0</v>
      </c>
      <c r="G15" s="6">
        <f>+G35</f>
        <v>0</v>
      </c>
      <c r="H15" s="6">
        <f>+H35</f>
        <v>0</v>
      </c>
      <c r="I15" s="6">
        <f>+I35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ref="O15:Z15" si="4">+X35</f>
        <v>0</v>
      </c>
      <c r="Y15" s="6">
        <f t="shared" si="4"/>
        <v>0</v>
      </c>
      <c r="Z15" s="6">
        <f t="shared" si="4"/>
        <v>0</v>
      </c>
    </row>
    <row r="16" spans="1:26" s="2" customFormat="1" ht="22.5" x14ac:dyDescent="0.25">
      <c r="A16" s="5" t="s">
        <v>43</v>
      </c>
      <c r="B16" s="5" t="s">
        <v>44</v>
      </c>
      <c r="C16" s="5" t="s">
        <v>45</v>
      </c>
      <c r="D16" s="6">
        <f t="shared" si="0"/>
        <v>67210</v>
      </c>
      <c r="E16" s="6">
        <v>0</v>
      </c>
      <c r="F16" s="6">
        <v>3000</v>
      </c>
      <c r="G16" s="6">
        <v>36180</v>
      </c>
      <c r="H16" s="6">
        <v>25530</v>
      </c>
      <c r="I16" s="6">
        <v>2500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v>0</v>
      </c>
      <c r="Y16" s="6">
        <v>0</v>
      </c>
      <c r="Z16" s="6">
        <v>0</v>
      </c>
    </row>
    <row r="17" spans="1:26" s="2" customFormat="1" ht="22.5" x14ac:dyDescent="0.25">
      <c r="A17" s="5" t="s">
        <v>46</v>
      </c>
      <c r="B17" s="5" t="s">
        <v>47</v>
      </c>
      <c r="C17" s="5" t="s">
        <v>48</v>
      </c>
      <c r="D17" s="6">
        <f t="shared" si="0"/>
        <v>10000</v>
      </c>
      <c r="E17" s="6">
        <v>0</v>
      </c>
      <c r="F17" s="6">
        <v>2000</v>
      </c>
      <c r="G17" s="6">
        <v>7000</v>
      </c>
      <c r="H17" s="6">
        <v>1000</v>
      </c>
      <c r="I17" s="6"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v>0</v>
      </c>
      <c r="Y17" s="6">
        <v>0</v>
      </c>
      <c r="Z17" s="6">
        <v>0</v>
      </c>
    </row>
    <row r="18" spans="1:26" s="2" customFormat="1" x14ac:dyDescent="0.25">
      <c r="A18" s="5" t="s">
        <v>49</v>
      </c>
      <c r="B18" s="5" t="s">
        <v>50</v>
      </c>
      <c r="C18" s="5" t="s">
        <v>51</v>
      </c>
      <c r="D18" s="6">
        <f t="shared" si="0"/>
        <v>10000</v>
      </c>
      <c r="E18" s="6">
        <v>0</v>
      </c>
      <c r="F18" s="6">
        <v>2000</v>
      </c>
      <c r="G18" s="6">
        <v>7000</v>
      </c>
      <c r="H18" s="6">
        <v>1000</v>
      </c>
      <c r="I18" s="6"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v>0</v>
      </c>
      <c r="Y18" s="6">
        <v>0</v>
      </c>
      <c r="Z18" s="6">
        <v>0</v>
      </c>
    </row>
    <row r="19" spans="1:26" s="2" customFormat="1" x14ac:dyDescent="0.25">
      <c r="A19" s="5" t="s">
        <v>52</v>
      </c>
      <c r="B19" s="5" t="s">
        <v>53</v>
      </c>
      <c r="C19" s="5" t="s">
        <v>54</v>
      </c>
      <c r="D19" s="6">
        <f t="shared" si="0"/>
        <v>10000</v>
      </c>
      <c r="E19" s="6">
        <v>0</v>
      </c>
      <c r="F19" s="6">
        <v>2000</v>
      </c>
      <c r="G19" s="6">
        <v>7000</v>
      </c>
      <c r="H19" s="6">
        <v>1000</v>
      </c>
      <c r="I19" s="6"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v>0</v>
      </c>
      <c r="Y19" s="6">
        <v>0</v>
      </c>
      <c r="Z19" s="6">
        <v>0</v>
      </c>
    </row>
    <row r="20" spans="1:26" s="2" customFormat="1" ht="22.5" x14ac:dyDescent="0.25">
      <c r="A20" s="5" t="s">
        <v>55</v>
      </c>
      <c r="B20" s="5" t="s">
        <v>56</v>
      </c>
      <c r="C20" s="5" t="s">
        <v>57</v>
      </c>
      <c r="D20" s="6">
        <f t="shared" si="0"/>
        <v>57210</v>
      </c>
      <c r="E20" s="6">
        <v>0</v>
      </c>
      <c r="F20" s="6">
        <v>1000</v>
      </c>
      <c r="G20" s="6">
        <v>29180</v>
      </c>
      <c r="H20" s="6">
        <v>24530</v>
      </c>
      <c r="I20" s="6">
        <v>2500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0</v>
      </c>
      <c r="Y20" s="6">
        <v>0</v>
      </c>
      <c r="Z20" s="6">
        <v>0</v>
      </c>
    </row>
    <row r="21" spans="1:26" s="2" customFormat="1" x14ac:dyDescent="0.25">
      <c r="A21" s="5" t="s">
        <v>58</v>
      </c>
      <c r="B21" s="5" t="s">
        <v>59</v>
      </c>
      <c r="C21" s="5" t="s">
        <v>60</v>
      </c>
      <c r="D21" s="6">
        <f t="shared" si="0"/>
        <v>17710</v>
      </c>
      <c r="E21" s="6">
        <v>0</v>
      </c>
      <c r="F21" s="6">
        <v>1000</v>
      </c>
      <c r="G21" s="6">
        <v>2180</v>
      </c>
      <c r="H21" s="6">
        <v>13530</v>
      </c>
      <c r="I21" s="6">
        <v>1000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v>0</v>
      </c>
      <c r="Y21" s="6">
        <v>0</v>
      </c>
      <c r="Z21" s="6">
        <v>0</v>
      </c>
    </row>
    <row r="22" spans="1:26" s="2" customFormat="1" x14ac:dyDescent="0.25">
      <c r="A22" s="5" t="s">
        <v>61</v>
      </c>
      <c r="B22" s="5" t="s">
        <v>62</v>
      </c>
      <c r="C22" s="5" t="s">
        <v>63</v>
      </c>
      <c r="D22" s="6">
        <f t="shared" si="0"/>
        <v>5000</v>
      </c>
      <c r="E22" s="6">
        <v>0</v>
      </c>
      <c r="F22" s="6">
        <v>0</v>
      </c>
      <c r="G22" s="6">
        <v>0</v>
      </c>
      <c r="H22" s="6">
        <v>5000</v>
      </c>
      <c r="I22" s="6"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v>0</v>
      </c>
      <c r="Y22" s="6">
        <v>0</v>
      </c>
      <c r="Z22" s="6">
        <v>0</v>
      </c>
    </row>
    <row r="23" spans="1:26" s="2" customFormat="1" x14ac:dyDescent="0.25">
      <c r="A23" s="5" t="s">
        <v>64</v>
      </c>
      <c r="B23" s="5" t="s">
        <v>65</v>
      </c>
      <c r="C23" s="5" t="s">
        <v>66</v>
      </c>
      <c r="D23" s="6">
        <f t="shared" si="0"/>
        <v>1000</v>
      </c>
      <c r="E23" s="6">
        <v>0</v>
      </c>
      <c r="F23" s="6">
        <v>0</v>
      </c>
      <c r="G23" s="6">
        <v>0</v>
      </c>
      <c r="H23" s="6">
        <v>1000</v>
      </c>
      <c r="I23" s="6"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v>0</v>
      </c>
      <c r="Y23" s="6">
        <v>0</v>
      </c>
      <c r="Z23" s="6">
        <v>0</v>
      </c>
    </row>
    <row r="24" spans="1:26" s="2" customFormat="1" ht="22.5" x14ac:dyDescent="0.25">
      <c r="A24" s="5" t="s">
        <v>67</v>
      </c>
      <c r="B24" s="5" t="s">
        <v>68</v>
      </c>
      <c r="C24" s="5" t="s">
        <v>69</v>
      </c>
      <c r="D24" s="6">
        <f t="shared" si="0"/>
        <v>11710</v>
      </c>
      <c r="E24" s="6">
        <v>0</v>
      </c>
      <c r="F24" s="6">
        <v>1000</v>
      </c>
      <c r="G24" s="6">
        <v>2180</v>
      </c>
      <c r="H24" s="6">
        <v>7530</v>
      </c>
      <c r="I24" s="6">
        <v>1000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0</v>
      </c>
      <c r="Y24" s="6">
        <v>0</v>
      </c>
      <c r="Z24" s="6">
        <v>0</v>
      </c>
    </row>
    <row r="25" spans="1:26" s="2" customFormat="1" ht="22.5" x14ac:dyDescent="0.25">
      <c r="A25" s="5" t="s">
        <v>70</v>
      </c>
      <c r="B25" s="5" t="s">
        <v>71</v>
      </c>
      <c r="C25" s="5" t="s">
        <v>72</v>
      </c>
      <c r="D25" s="6">
        <f t="shared" si="0"/>
        <v>2500</v>
      </c>
      <c r="E25" s="6">
        <v>0</v>
      </c>
      <c r="F25" s="6">
        <v>0</v>
      </c>
      <c r="G25" s="6">
        <v>500</v>
      </c>
      <c r="H25" s="6">
        <v>2000</v>
      </c>
      <c r="I25" s="6">
        <v>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v>0</v>
      </c>
      <c r="Y25" s="6">
        <v>0</v>
      </c>
      <c r="Z25" s="6">
        <v>0</v>
      </c>
    </row>
    <row r="26" spans="1:26" s="2" customFormat="1" x14ac:dyDescent="0.25">
      <c r="A26" s="5" t="s">
        <v>73</v>
      </c>
      <c r="B26" s="5" t="s">
        <v>74</v>
      </c>
      <c r="C26" s="5" t="s">
        <v>75</v>
      </c>
      <c r="D26" s="6">
        <f t="shared" si="0"/>
        <v>2500</v>
      </c>
      <c r="E26" s="6">
        <v>0</v>
      </c>
      <c r="F26" s="6">
        <v>0</v>
      </c>
      <c r="G26" s="6">
        <v>500</v>
      </c>
      <c r="H26" s="6">
        <v>2000</v>
      </c>
      <c r="I26" s="6">
        <v>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0</v>
      </c>
      <c r="Y26" s="6">
        <v>0</v>
      </c>
      <c r="Z26" s="6">
        <v>0</v>
      </c>
    </row>
    <row r="27" spans="1:26" s="2" customFormat="1" x14ac:dyDescent="0.25">
      <c r="A27" s="5" t="s">
        <v>76</v>
      </c>
      <c r="B27" s="5" t="s">
        <v>77</v>
      </c>
      <c r="C27" s="5" t="s">
        <v>78</v>
      </c>
      <c r="D27" s="6">
        <f t="shared" si="0"/>
        <v>32000</v>
      </c>
      <c r="E27" s="6">
        <v>0</v>
      </c>
      <c r="F27" s="6">
        <v>0</v>
      </c>
      <c r="G27" s="6">
        <v>26500</v>
      </c>
      <c r="H27" s="6">
        <v>4000</v>
      </c>
      <c r="I27" s="6">
        <v>1500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v>0</v>
      </c>
      <c r="Y27" s="6">
        <v>0</v>
      </c>
      <c r="Z27" s="6">
        <v>0</v>
      </c>
    </row>
    <row r="28" spans="1:26" s="2" customFormat="1" ht="33" x14ac:dyDescent="0.25">
      <c r="A28" s="5" t="s">
        <v>79</v>
      </c>
      <c r="B28" s="5" t="s">
        <v>80</v>
      </c>
      <c r="C28" s="5" t="s">
        <v>81</v>
      </c>
      <c r="D28" s="6">
        <f t="shared" si="0"/>
        <v>5000</v>
      </c>
      <c r="E28" s="6">
        <v>0</v>
      </c>
      <c r="F28" s="6">
        <v>0</v>
      </c>
      <c r="G28" s="6">
        <v>0</v>
      </c>
      <c r="H28" s="6">
        <v>5000</v>
      </c>
      <c r="I28" s="6"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v>0</v>
      </c>
      <c r="Y28" s="6">
        <v>0</v>
      </c>
      <c r="Z28" s="6">
        <v>0</v>
      </c>
    </row>
    <row r="29" spans="1:26" s="2" customFormat="1" x14ac:dyDescent="0.25">
      <c r="A29" s="5" t="s">
        <v>82</v>
      </c>
      <c r="B29" s="5" t="s">
        <v>83</v>
      </c>
      <c r="C29" s="5" t="s">
        <v>84</v>
      </c>
      <c r="D29" s="6">
        <f t="shared" si="0"/>
        <v>4000</v>
      </c>
      <c r="E29" s="6">
        <v>0</v>
      </c>
      <c r="F29" s="6">
        <v>0</v>
      </c>
      <c r="G29" s="6">
        <v>0</v>
      </c>
      <c r="H29" s="6">
        <v>4000</v>
      </c>
      <c r="I29" s="6">
        <v>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v>0</v>
      </c>
      <c r="Y29" s="6">
        <v>0</v>
      </c>
      <c r="Z29" s="6">
        <v>0</v>
      </c>
    </row>
    <row r="30" spans="1:26" s="2" customFormat="1" x14ac:dyDescent="0.25">
      <c r="A30" s="5" t="s">
        <v>85</v>
      </c>
      <c r="B30" s="5" t="s">
        <v>86</v>
      </c>
      <c r="C30" s="5" t="s">
        <v>87</v>
      </c>
      <c r="D30" s="6">
        <f t="shared" si="0"/>
        <v>1000</v>
      </c>
      <c r="E30" s="6">
        <v>0</v>
      </c>
      <c r="F30" s="6">
        <v>0</v>
      </c>
      <c r="G30" s="6">
        <v>0</v>
      </c>
      <c r="H30" s="6">
        <v>1000</v>
      </c>
      <c r="I30" s="6"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v>0</v>
      </c>
      <c r="Y30" s="6">
        <v>0</v>
      </c>
      <c r="Z30" s="6">
        <v>0</v>
      </c>
    </row>
    <row r="31" spans="1:26" s="2" customFormat="1" x14ac:dyDescent="0.25">
      <c r="A31" s="5" t="s">
        <v>88</v>
      </c>
      <c r="B31" s="5" t="s">
        <v>89</v>
      </c>
      <c r="C31" s="5" t="s">
        <v>90</v>
      </c>
      <c r="D31" s="6">
        <f t="shared" si="0"/>
        <v>15000</v>
      </c>
      <c r="E31" s="6">
        <v>0</v>
      </c>
      <c r="F31" s="6">
        <v>0</v>
      </c>
      <c r="G31" s="6">
        <v>0</v>
      </c>
      <c r="H31" s="6">
        <v>0</v>
      </c>
      <c r="I31" s="6">
        <v>15000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v>0</v>
      </c>
      <c r="Y31" s="6">
        <v>0</v>
      </c>
      <c r="Z31" s="6">
        <v>0</v>
      </c>
    </row>
    <row r="32" spans="1:26" s="2" customFormat="1" ht="22.5" x14ac:dyDescent="0.25">
      <c r="A32" s="5" t="s">
        <v>91</v>
      </c>
      <c r="B32" s="5" t="s">
        <v>92</v>
      </c>
      <c r="C32" s="5" t="s">
        <v>93</v>
      </c>
      <c r="D32" s="6">
        <f t="shared" si="0"/>
        <v>15000</v>
      </c>
      <c r="E32" s="6">
        <v>0</v>
      </c>
      <c r="F32" s="6">
        <v>0</v>
      </c>
      <c r="G32" s="6">
        <v>0</v>
      </c>
      <c r="H32" s="6">
        <v>0</v>
      </c>
      <c r="I32" s="6">
        <v>15000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0</v>
      </c>
      <c r="Y32" s="6">
        <v>0</v>
      </c>
      <c r="Z32" s="6">
        <v>0</v>
      </c>
    </row>
    <row r="33" spans="1:26" s="2" customFormat="1" x14ac:dyDescent="0.25">
      <c r="A33" s="5" t="s">
        <v>94</v>
      </c>
      <c r="B33" s="5" t="s">
        <v>95</v>
      </c>
      <c r="C33" s="5" t="s">
        <v>96</v>
      </c>
      <c r="D33" s="6">
        <f t="shared" si="0"/>
        <v>15000</v>
      </c>
      <c r="E33" s="6">
        <v>0</v>
      </c>
      <c r="F33" s="6">
        <v>0</v>
      </c>
      <c r="G33" s="6">
        <v>0</v>
      </c>
      <c r="H33" s="6">
        <v>0</v>
      </c>
      <c r="I33" s="6">
        <v>15000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v>0</v>
      </c>
      <c r="Y33" s="6">
        <v>0</v>
      </c>
      <c r="Z33" s="6">
        <v>0</v>
      </c>
    </row>
    <row r="34" spans="1:26" s="2" customFormat="1" x14ac:dyDescent="0.25">
      <c r="A34" s="5" t="s">
        <v>97</v>
      </c>
      <c r="B34" s="5" t="s">
        <v>98</v>
      </c>
      <c r="C34" s="5" t="s">
        <v>99</v>
      </c>
      <c r="D34" s="6">
        <f t="shared" si="0"/>
        <v>15000</v>
      </c>
      <c r="E34" s="6">
        <v>0</v>
      </c>
      <c r="F34" s="6">
        <v>0</v>
      </c>
      <c r="G34" s="6">
        <v>0</v>
      </c>
      <c r="H34" s="6">
        <v>0</v>
      </c>
      <c r="I34" s="6">
        <v>15000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v>0</v>
      </c>
      <c r="Y34" s="6">
        <v>0</v>
      </c>
      <c r="Z34" s="6">
        <v>0</v>
      </c>
    </row>
    <row r="35" spans="1:26" s="2" customFormat="1" ht="22.5" x14ac:dyDescent="0.25">
      <c r="A35" s="5" t="s">
        <v>100</v>
      </c>
      <c r="B35" s="5" t="s">
        <v>101</v>
      </c>
      <c r="C35" s="5" t="s">
        <v>102</v>
      </c>
      <c r="D35" s="6">
        <f t="shared" si="0"/>
        <v>0</v>
      </c>
      <c r="E35" s="6">
        <f>+E36</f>
        <v>0</v>
      </c>
      <c r="F35" s="6">
        <f>+F36</f>
        <v>0</v>
      </c>
      <c r="G35" s="6">
        <f>+G36</f>
        <v>0</v>
      </c>
      <c r="H35" s="6">
        <f>+H36</f>
        <v>0</v>
      </c>
      <c r="I35" s="6">
        <f>+I36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ref="O35:Z35" si="5">+X36</f>
        <v>0</v>
      </c>
      <c r="Y35" s="6">
        <f t="shared" si="5"/>
        <v>0</v>
      </c>
      <c r="Z35" s="6">
        <f t="shared" si="5"/>
        <v>0</v>
      </c>
    </row>
    <row r="36" spans="1:26" s="2" customFormat="1" ht="22.5" x14ac:dyDescent="0.25">
      <c r="A36" s="5" t="s">
        <v>103</v>
      </c>
      <c r="B36" s="5" t="s">
        <v>104</v>
      </c>
      <c r="C36" s="5" t="s">
        <v>105</v>
      </c>
      <c r="D36" s="6">
        <f t="shared" si="0"/>
        <v>0</v>
      </c>
      <c r="E36" s="6">
        <f>E56</f>
        <v>0</v>
      </c>
      <c r="F36" s="6">
        <f>F56</f>
        <v>0</v>
      </c>
      <c r="G36" s="6">
        <f>G56</f>
        <v>0</v>
      </c>
      <c r="H36" s="6">
        <f>H56</f>
        <v>0</v>
      </c>
      <c r="I36" s="6">
        <f>I56</f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ref="O36:Z36" si="6">X56</f>
        <v>0</v>
      </c>
      <c r="Y36" s="6">
        <f t="shared" si="6"/>
        <v>0</v>
      </c>
      <c r="Z36" s="6">
        <f t="shared" si="6"/>
        <v>0</v>
      </c>
    </row>
    <row r="37" spans="1:26" s="2" customFormat="1" ht="22.5" x14ac:dyDescent="0.25">
      <c r="A37" s="5" t="s">
        <v>106</v>
      </c>
      <c r="B37" s="5" t="s">
        <v>44</v>
      </c>
      <c r="C37" s="5" t="s">
        <v>45</v>
      </c>
      <c r="D37" s="6">
        <f t="shared" si="0"/>
        <v>67210</v>
      </c>
      <c r="E37" s="6">
        <v>0</v>
      </c>
      <c r="F37" s="6">
        <v>3000</v>
      </c>
      <c r="G37" s="6">
        <v>36180</v>
      </c>
      <c r="H37" s="6">
        <v>25530</v>
      </c>
      <c r="I37" s="6">
        <v>2500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0</v>
      </c>
      <c r="Y37" s="6">
        <v>0</v>
      </c>
      <c r="Z37" s="6">
        <v>0</v>
      </c>
    </row>
    <row r="38" spans="1:26" s="2" customFormat="1" ht="22.5" x14ac:dyDescent="0.25">
      <c r="A38" s="5" t="s">
        <v>107</v>
      </c>
      <c r="B38" s="5" t="s">
        <v>47</v>
      </c>
      <c r="C38" s="5" t="s">
        <v>48</v>
      </c>
      <c r="D38" s="6">
        <f t="shared" si="0"/>
        <v>10000</v>
      </c>
      <c r="E38" s="6">
        <v>0</v>
      </c>
      <c r="F38" s="6">
        <v>2000</v>
      </c>
      <c r="G38" s="6">
        <v>7000</v>
      </c>
      <c r="H38" s="6">
        <v>1000</v>
      </c>
      <c r="I38" s="6"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0</v>
      </c>
      <c r="Y38" s="6">
        <v>0</v>
      </c>
      <c r="Z38" s="6">
        <v>0</v>
      </c>
    </row>
    <row r="39" spans="1:26" s="2" customFormat="1" x14ac:dyDescent="0.25">
      <c r="A39" s="5" t="s">
        <v>108</v>
      </c>
      <c r="B39" s="5" t="s">
        <v>50</v>
      </c>
      <c r="C39" s="5" t="s">
        <v>51</v>
      </c>
      <c r="D39" s="6">
        <f t="shared" si="0"/>
        <v>10000</v>
      </c>
      <c r="E39" s="6">
        <v>0</v>
      </c>
      <c r="F39" s="6">
        <v>2000</v>
      </c>
      <c r="G39" s="6">
        <v>7000</v>
      </c>
      <c r="H39" s="6">
        <v>1000</v>
      </c>
      <c r="I39" s="6">
        <v>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v>0</v>
      </c>
      <c r="Y39" s="6">
        <v>0</v>
      </c>
      <c r="Z39" s="6">
        <v>0</v>
      </c>
    </row>
    <row r="40" spans="1:26" s="2" customFormat="1" x14ac:dyDescent="0.25">
      <c r="A40" s="5" t="s">
        <v>109</v>
      </c>
      <c r="B40" s="5" t="s">
        <v>53</v>
      </c>
      <c r="C40" s="5" t="s">
        <v>54</v>
      </c>
      <c r="D40" s="6">
        <f t="shared" si="0"/>
        <v>10000</v>
      </c>
      <c r="E40" s="6">
        <v>0</v>
      </c>
      <c r="F40" s="6">
        <v>2000</v>
      </c>
      <c r="G40" s="6">
        <v>7000</v>
      </c>
      <c r="H40" s="6">
        <v>1000</v>
      </c>
      <c r="I40" s="6">
        <v>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0</v>
      </c>
      <c r="Y40" s="6">
        <v>0</v>
      </c>
      <c r="Z40" s="6">
        <v>0</v>
      </c>
    </row>
    <row r="41" spans="1:26" s="2" customFormat="1" ht="22.5" x14ac:dyDescent="0.25">
      <c r="A41" s="5" t="s">
        <v>110</v>
      </c>
      <c r="B41" s="5" t="s">
        <v>56</v>
      </c>
      <c r="C41" s="5" t="s">
        <v>57</v>
      </c>
      <c r="D41" s="6">
        <f t="shared" ref="D41:D60" si="7">F41+G41+H41+I41</f>
        <v>57210</v>
      </c>
      <c r="E41" s="6">
        <v>0</v>
      </c>
      <c r="F41" s="6">
        <v>1000</v>
      </c>
      <c r="G41" s="6">
        <v>29180</v>
      </c>
      <c r="H41" s="6">
        <v>24530</v>
      </c>
      <c r="I41" s="6">
        <v>2500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v>0</v>
      </c>
      <c r="Y41" s="6">
        <v>0</v>
      </c>
      <c r="Z41" s="6">
        <v>0</v>
      </c>
    </row>
    <row r="42" spans="1:26" s="2" customFormat="1" x14ac:dyDescent="0.25">
      <c r="A42" s="5" t="s">
        <v>111</v>
      </c>
      <c r="B42" s="5" t="s">
        <v>59</v>
      </c>
      <c r="C42" s="5" t="s">
        <v>60</v>
      </c>
      <c r="D42" s="6">
        <f t="shared" si="7"/>
        <v>17710</v>
      </c>
      <c r="E42" s="6">
        <v>0</v>
      </c>
      <c r="F42" s="6">
        <v>1000</v>
      </c>
      <c r="G42" s="6">
        <v>2180</v>
      </c>
      <c r="H42" s="6">
        <v>13530</v>
      </c>
      <c r="I42" s="6">
        <v>1000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v>0</v>
      </c>
      <c r="Y42" s="6">
        <v>0</v>
      </c>
      <c r="Z42" s="6">
        <v>0</v>
      </c>
    </row>
    <row r="43" spans="1:26" s="2" customFormat="1" x14ac:dyDescent="0.25">
      <c r="A43" s="5" t="s">
        <v>112</v>
      </c>
      <c r="B43" s="5" t="s">
        <v>62</v>
      </c>
      <c r="C43" s="5" t="s">
        <v>63</v>
      </c>
      <c r="D43" s="6">
        <f t="shared" si="7"/>
        <v>5000</v>
      </c>
      <c r="E43" s="6">
        <v>0</v>
      </c>
      <c r="F43" s="6">
        <v>0</v>
      </c>
      <c r="G43" s="6">
        <v>0</v>
      </c>
      <c r="H43" s="6">
        <v>5000</v>
      </c>
      <c r="I43" s="6">
        <v>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v>0</v>
      </c>
      <c r="Y43" s="6">
        <v>0</v>
      </c>
      <c r="Z43" s="6">
        <v>0</v>
      </c>
    </row>
    <row r="44" spans="1:26" s="2" customFormat="1" x14ac:dyDescent="0.25">
      <c r="A44" s="5" t="s">
        <v>113</v>
      </c>
      <c r="B44" s="5" t="s">
        <v>65</v>
      </c>
      <c r="C44" s="5" t="s">
        <v>66</v>
      </c>
      <c r="D44" s="6">
        <f t="shared" si="7"/>
        <v>1000</v>
      </c>
      <c r="E44" s="6">
        <v>0</v>
      </c>
      <c r="F44" s="6">
        <v>0</v>
      </c>
      <c r="G44" s="6">
        <v>0</v>
      </c>
      <c r="H44" s="6">
        <v>1000</v>
      </c>
      <c r="I44" s="6">
        <v>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0</v>
      </c>
      <c r="Y44" s="6">
        <v>0</v>
      </c>
      <c r="Z44" s="6">
        <v>0</v>
      </c>
    </row>
    <row r="45" spans="1:26" s="2" customFormat="1" ht="22.5" x14ac:dyDescent="0.25">
      <c r="A45" s="5" t="s">
        <v>114</v>
      </c>
      <c r="B45" s="5" t="s">
        <v>68</v>
      </c>
      <c r="C45" s="5" t="s">
        <v>69</v>
      </c>
      <c r="D45" s="6">
        <f t="shared" si="7"/>
        <v>11710</v>
      </c>
      <c r="E45" s="6">
        <v>0</v>
      </c>
      <c r="F45" s="6">
        <v>1000</v>
      </c>
      <c r="G45" s="6">
        <v>2180</v>
      </c>
      <c r="H45" s="6">
        <v>7530</v>
      </c>
      <c r="I45" s="6">
        <v>1000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v>0</v>
      </c>
      <c r="Y45" s="6">
        <v>0</v>
      </c>
      <c r="Z45" s="6">
        <v>0</v>
      </c>
    </row>
    <row r="46" spans="1:26" s="2" customFormat="1" ht="22.5" x14ac:dyDescent="0.25">
      <c r="A46" s="5" t="s">
        <v>115</v>
      </c>
      <c r="B46" s="5" t="s">
        <v>71</v>
      </c>
      <c r="C46" s="5" t="s">
        <v>72</v>
      </c>
      <c r="D46" s="6">
        <f t="shared" si="7"/>
        <v>2500</v>
      </c>
      <c r="E46" s="6">
        <v>0</v>
      </c>
      <c r="F46" s="6">
        <v>0</v>
      </c>
      <c r="G46" s="6">
        <v>500</v>
      </c>
      <c r="H46" s="6">
        <v>2000</v>
      </c>
      <c r="I46" s="6">
        <v>0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v>0</v>
      </c>
      <c r="Y46" s="6">
        <v>0</v>
      </c>
      <c r="Z46" s="6">
        <v>0</v>
      </c>
    </row>
    <row r="47" spans="1:26" s="2" customFormat="1" x14ac:dyDescent="0.25">
      <c r="A47" s="5" t="s">
        <v>116</v>
      </c>
      <c r="B47" s="5" t="s">
        <v>74</v>
      </c>
      <c r="C47" s="5" t="s">
        <v>75</v>
      </c>
      <c r="D47" s="6">
        <f t="shared" si="7"/>
        <v>2500</v>
      </c>
      <c r="E47" s="6">
        <v>0</v>
      </c>
      <c r="F47" s="6">
        <v>0</v>
      </c>
      <c r="G47" s="6">
        <v>500</v>
      </c>
      <c r="H47" s="6">
        <v>2000</v>
      </c>
      <c r="I47" s="6">
        <v>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v>0</v>
      </c>
      <c r="Y47" s="6">
        <v>0</v>
      </c>
      <c r="Z47" s="6">
        <v>0</v>
      </c>
    </row>
    <row r="48" spans="1:26" s="2" customFormat="1" x14ac:dyDescent="0.25">
      <c r="A48" s="5" t="s">
        <v>117</v>
      </c>
      <c r="B48" s="5" t="s">
        <v>77</v>
      </c>
      <c r="C48" s="5" t="s">
        <v>78</v>
      </c>
      <c r="D48" s="6">
        <f t="shared" si="7"/>
        <v>32000</v>
      </c>
      <c r="E48" s="6">
        <v>0</v>
      </c>
      <c r="F48" s="6">
        <v>0</v>
      </c>
      <c r="G48" s="6">
        <v>26500</v>
      </c>
      <c r="H48" s="6">
        <v>4000</v>
      </c>
      <c r="I48" s="6">
        <v>1500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v>0</v>
      </c>
      <c r="Y48" s="6">
        <v>0</v>
      </c>
      <c r="Z48" s="6">
        <v>0</v>
      </c>
    </row>
    <row r="49" spans="1:26" s="2" customFormat="1" ht="33" x14ac:dyDescent="0.25">
      <c r="A49" s="5" t="s">
        <v>118</v>
      </c>
      <c r="B49" s="5" t="s">
        <v>80</v>
      </c>
      <c r="C49" s="5" t="s">
        <v>81</v>
      </c>
      <c r="D49" s="6">
        <f t="shared" si="7"/>
        <v>5000</v>
      </c>
      <c r="E49" s="6">
        <v>0</v>
      </c>
      <c r="F49" s="6">
        <v>0</v>
      </c>
      <c r="G49" s="6">
        <v>0</v>
      </c>
      <c r="H49" s="6">
        <v>5000</v>
      </c>
      <c r="I49" s="6">
        <v>0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v>0</v>
      </c>
      <c r="Y49" s="6">
        <v>0</v>
      </c>
      <c r="Z49" s="6">
        <v>0</v>
      </c>
    </row>
    <row r="50" spans="1:26" s="2" customFormat="1" x14ac:dyDescent="0.25">
      <c r="A50" s="5" t="s">
        <v>119</v>
      </c>
      <c r="B50" s="5" t="s">
        <v>83</v>
      </c>
      <c r="C50" s="5" t="s">
        <v>84</v>
      </c>
      <c r="D50" s="6">
        <f t="shared" si="7"/>
        <v>4000</v>
      </c>
      <c r="E50" s="6">
        <v>0</v>
      </c>
      <c r="F50" s="6">
        <v>0</v>
      </c>
      <c r="G50" s="6">
        <v>0</v>
      </c>
      <c r="H50" s="6">
        <v>4000</v>
      </c>
      <c r="I50" s="6">
        <v>0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v>0</v>
      </c>
      <c r="Y50" s="6">
        <v>0</v>
      </c>
      <c r="Z50" s="6">
        <v>0</v>
      </c>
    </row>
    <row r="51" spans="1:26" s="2" customFormat="1" x14ac:dyDescent="0.25">
      <c r="A51" s="5" t="s">
        <v>120</v>
      </c>
      <c r="B51" s="5" t="s">
        <v>86</v>
      </c>
      <c r="C51" s="5" t="s">
        <v>87</v>
      </c>
      <c r="D51" s="6">
        <f t="shared" si="7"/>
        <v>1000</v>
      </c>
      <c r="E51" s="6">
        <v>0</v>
      </c>
      <c r="F51" s="6">
        <v>0</v>
      </c>
      <c r="G51" s="6">
        <v>0</v>
      </c>
      <c r="H51" s="6">
        <v>1000</v>
      </c>
      <c r="I51" s="6">
        <v>0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v>0</v>
      </c>
      <c r="Y51" s="6">
        <v>0</v>
      </c>
      <c r="Z51" s="6">
        <v>0</v>
      </c>
    </row>
    <row r="52" spans="1:26" s="2" customFormat="1" x14ac:dyDescent="0.25">
      <c r="A52" s="5" t="s">
        <v>121</v>
      </c>
      <c r="B52" s="5" t="s">
        <v>89</v>
      </c>
      <c r="C52" s="5" t="s">
        <v>90</v>
      </c>
      <c r="D52" s="6">
        <f t="shared" si="7"/>
        <v>15000</v>
      </c>
      <c r="E52" s="6">
        <v>0</v>
      </c>
      <c r="F52" s="6">
        <v>0</v>
      </c>
      <c r="G52" s="6">
        <v>0</v>
      </c>
      <c r="H52" s="6">
        <v>0</v>
      </c>
      <c r="I52" s="6">
        <v>15000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v>0</v>
      </c>
      <c r="Y52" s="6">
        <v>0</v>
      </c>
      <c r="Z52" s="6">
        <v>0</v>
      </c>
    </row>
    <row r="53" spans="1:26" s="2" customFormat="1" ht="22.5" x14ac:dyDescent="0.25">
      <c r="A53" s="5" t="s">
        <v>122</v>
      </c>
      <c r="B53" s="5" t="s">
        <v>92</v>
      </c>
      <c r="C53" s="5" t="s">
        <v>93</v>
      </c>
      <c r="D53" s="6">
        <f t="shared" si="7"/>
        <v>15000</v>
      </c>
      <c r="E53" s="6">
        <v>0</v>
      </c>
      <c r="F53" s="6">
        <v>0</v>
      </c>
      <c r="G53" s="6">
        <v>0</v>
      </c>
      <c r="H53" s="6">
        <v>0</v>
      </c>
      <c r="I53" s="6">
        <v>15000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0</v>
      </c>
      <c r="Y53" s="6">
        <v>0</v>
      </c>
      <c r="Z53" s="6">
        <v>0</v>
      </c>
    </row>
    <row r="54" spans="1:26" s="2" customFormat="1" x14ac:dyDescent="0.25">
      <c r="A54" s="5" t="s">
        <v>123</v>
      </c>
      <c r="B54" s="5" t="s">
        <v>95</v>
      </c>
      <c r="C54" s="5" t="s">
        <v>96</v>
      </c>
      <c r="D54" s="6">
        <f t="shared" si="7"/>
        <v>15000</v>
      </c>
      <c r="E54" s="6">
        <v>0</v>
      </c>
      <c r="F54" s="6">
        <v>0</v>
      </c>
      <c r="G54" s="6">
        <v>0</v>
      </c>
      <c r="H54" s="6">
        <v>0</v>
      </c>
      <c r="I54" s="6">
        <v>15000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v>0</v>
      </c>
      <c r="Y54" s="6">
        <v>0</v>
      </c>
      <c r="Z54" s="6">
        <v>0</v>
      </c>
    </row>
    <row r="55" spans="1:26" s="2" customFormat="1" x14ac:dyDescent="0.25">
      <c r="A55" s="5" t="s">
        <v>124</v>
      </c>
      <c r="B55" s="5" t="s">
        <v>98</v>
      </c>
      <c r="C55" s="5" t="s">
        <v>99</v>
      </c>
      <c r="D55" s="6">
        <f t="shared" si="7"/>
        <v>15000</v>
      </c>
      <c r="E55" s="6">
        <v>0</v>
      </c>
      <c r="F55" s="6">
        <v>0</v>
      </c>
      <c r="G55" s="6">
        <v>0</v>
      </c>
      <c r="H55" s="6">
        <v>0</v>
      </c>
      <c r="I55" s="6">
        <v>15000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v>0</v>
      </c>
      <c r="Y55" s="6">
        <v>0</v>
      </c>
      <c r="Z55" s="6">
        <v>0</v>
      </c>
    </row>
    <row r="56" spans="1:26" s="2" customFormat="1" ht="0.75" customHeight="1" x14ac:dyDescent="0.25">
      <c r="A56" s="5"/>
      <c r="B56" s="5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0</v>
      </c>
      <c r="Y56" s="6">
        <v>0</v>
      </c>
      <c r="Z56" s="6">
        <v>0</v>
      </c>
    </row>
    <row r="57" spans="1:26" s="2" customFormat="1" hidden="1" x14ac:dyDescent="0.25">
      <c r="A57" s="5"/>
      <c r="B57" s="5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0</v>
      </c>
      <c r="Y57" s="6">
        <v>0</v>
      </c>
      <c r="Z57" s="6">
        <v>0</v>
      </c>
    </row>
    <row r="58" spans="1:26" s="2" customFormat="1" hidden="1" x14ac:dyDescent="0.25">
      <c r="A58" s="5"/>
      <c r="B58" s="5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v>0</v>
      </c>
      <c r="Y58" s="6">
        <v>0</v>
      </c>
      <c r="Z58" s="6">
        <v>0</v>
      </c>
    </row>
    <row r="59" spans="1:26" s="2" customFormat="1" hidden="1" x14ac:dyDescent="0.25">
      <c r="A59" s="5"/>
      <c r="B59" s="5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v>0</v>
      </c>
      <c r="Y59" s="6">
        <v>0</v>
      </c>
      <c r="Z59" s="6">
        <v>0</v>
      </c>
    </row>
    <row r="60" spans="1:26" s="2" customFormat="1" hidden="1" x14ac:dyDescent="0.25">
      <c r="A60" s="5"/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v>0</v>
      </c>
      <c r="Y60" s="6">
        <v>0</v>
      </c>
      <c r="Z60" s="6">
        <v>0</v>
      </c>
    </row>
    <row r="61" spans="1:26" s="2" customFormat="1" x14ac:dyDescent="0.25">
      <c r="A61" s="3"/>
      <c r="B61" s="3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</sheetData>
  <mergeCells count="12">
    <mergeCell ref="J7:N7"/>
    <mergeCell ref="U7:W7"/>
    <mergeCell ref="A1:Z1"/>
    <mergeCell ref="A2:Z2"/>
    <mergeCell ref="A3:Z3"/>
    <mergeCell ref="A4:Z4"/>
    <mergeCell ref="A5:Z5"/>
    <mergeCell ref="A7:A8"/>
    <mergeCell ref="B7:B8"/>
    <mergeCell ref="C7:C8"/>
    <mergeCell ref="D7:E7"/>
    <mergeCell ref="F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7D0E-FFB2-498A-B926-A34CC6617E1E}">
  <dimension ref="A1:Z52"/>
  <sheetViews>
    <sheetView workbookViewId="0"/>
  </sheetViews>
  <sheetFormatPr defaultRowHeight="15" x14ac:dyDescent="0.25"/>
  <cols>
    <col min="1" max="1" width="6.140625" customWidth="1"/>
    <col min="2" max="2" width="41.85546875" customWidth="1"/>
    <col min="3" max="3" width="11.7109375" customWidth="1"/>
    <col min="4" max="14" width="14.42578125" customWidth="1"/>
    <col min="15" max="15" width="8.140625" hidden="1" customWidth="1"/>
    <col min="16" max="17" width="9.140625" hidden="1" customWidth="1"/>
    <col min="18" max="18" width="8.140625" hidden="1" customWidth="1"/>
    <col min="19" max="19" width="9.140625" hidden="1" customWidth="1"/>
    <col min="20" max="20" width="4.5703125" hidden="1" customWidth="1"/>
    <col min="21" max="23" width="14.42578125" customWidth="1"/>
    <col min="24" max="26" width="4.5703125" hidden="1" customWidth="1"/>
  </cols>
  <sheetData>
    <row r="1" spans="1:2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69.95" customHeight="1" x14ac:dyDescent="0.25">
      <c r="A4" s="9" t="s">
        <v>135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thickBot="1" x14ac:dyDescent="0.3"/>
    <row r="7" spans="1:26" s="2" customFormat="1" ht="15.75" thickBot="1" x14ac:dyDescent="0.3">
      <c r="A7" s="7" t="s">
        <v>4</v>
      </c>
      <c r="B7" s="7" t="s">
        <v>5</v>
      </c>
      <c r="C7" s="7" t="s">
        <v>6</v>
      </c>
      <c r="D7" s="7" t="s">
        <v>7</v>
      </c>
      <c r="E7" s="7"/>
      <c r="F7" s="7" t="s">
        <v>10</v>
      </c>
      <c r="G7" s="7"/>
      <c r="H7" s="7"/>
      <c r="I7" s="7"/>
      <c r="J7" s="7" t="s">
        <v>15</v>
      </c>
      <c r="K7" s="7"/>
      <c r="L7" s="7"/>
      <c r="M7" s="7"/>
      <c r="N7" s="7"/>
      <c r="U7" s="7" t="s">
        <v>21</v>
      </c>
      <c r="V7" s="7"/>
      <c r="W7" s="7"/>
    </row>
    <row r="8" spans="1:26" s="2" customFormat="1" ht="74.25" thickBot="1" x14ac:dyDescent="0.3">
      <c r="A8" s="7"/>
      <c r="B8" s="7"/>
      <c r="C8" s="7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16</v>
      </c>
      <c r="K8" s="1" t="s">
        <v>17</v>
      </c>
      <c r="L8" s="1" t="s">
        <v>18</v>
      </c>
      <c r="M8" s="1" t="s">
        <v>19</v>
      </c>
      <c r="N8" s="1" t="s">
        <v>20</v>
      </c>
      <c r="U8" s="1">
        <v>2026</v>
      </c>
      <c r="V8" s="1">
        <v>2027</v>
      </c>
      <c r="W8" s="1">
        <v>2028</v>
      </c>
    </row>
    <row r="9" spans="1:26" s="2" customFormat="1" ht="22.5" x14ac:dyDescent="0.25">
      <c r="A9" s="5" t="s">
        <v>22</v>
      </c>
      <c r="B9" s="5" t="s">
        <v>136</v>
      </c>
      <c r="C9" s="5" t="s">
        <v>24</v>
      </c>
      <c r="D9" s="6">
        <f t="shared" ref="D9:D51" si="0">F9+G9+H9+I9</f>
        <v>82210</v>
      </c>
      <c r="E9" s="6">
        <f>E10</f>
        <v>0</v>
      </c>
      <c r="F9" s="6">
        <f>F10</f>
        <v>3000</v>
      </c>
      <c r="G9" s="6">
        <f>G10</f>
        <v>36180</v>
      </c>
      <c r="H9" s="6">
        <f>H10</f>
        <v>25530</v>
      </c>
      <c r="I9" s="6">
        <f>I10</f>
        <v>17500</v>
      </c>
      <c r="J9" s="6">
        <f t="shared" ref="J9:J51" si="1">F9-O9</f>
        <v>0</v>
      </c>
      <c r="K9" s="6">
        <f t="shared" ref="K9:K51" si="2">G9-P9</f>
        <v>0</v>
      </c>
      <c r="L9" s="6">
        <f t="shared" ref="L9:L51" si="3">H9-Q9</f>
        <v>0</v>
      </c>
      <c r="M9" s="6">
        <f t="shared" ref="M9:M51" si="4">I9-R9</f>
        <v>15000</v>
      </c>
      <c r="N9" s="6">
        <f t="shared" ref="N9:N51" si="5">J9+K9+L9+M9</f>
        <v>15000</v>
      </c>
      <c r="O9" s="6">
        <f t="shared" ref="O9:Z9" si="6">O10</f>
        <v>3000</v>
      </c>
      <c r="P9" s="6">
        <f t="shared" si="6"/>
        <v>36180</v>
      </c>
      <c r="Q9" s="6">
        <f t="shared" si="6"/>
        <v>25530</v>
      </c>
      <c r="R9" s="6">
        <f t="shared" si="6"/>
        <v>2500</v>
      </c>
      <c r="S9" s="6">
        <f t="shared" si="6"/>
        <v>67210</v>
      </c>
      <c r="T9" s="6">
        <f t="shared" si="6"/>
        <v>1</v>
      </c>
      <c r="U9" s="6">
        <f t="shared" si="6"/>
        <v>0</v>
      </c>
      <c r="V9" s="6">
        <f t="shared" si="6"/>
        <v>0</v>
      </c>
      <c r="W9" s="6">
        <f t="shared" si="6"/>
        <v>0</v>
      </c>
      <c r="X9" s="6">
        <f t="shared" si="6"/>
        <v>0</v>
      </c>
      <c r="Y9" s="6">
        <f t="shared" si="6"/>
        <v>0</v>
      </c>
      <c r="Z9" s="6">
        <f t="shared" si="6"/>
        <v>0</v>
      </c>
    </row>
    <row r="10" spans="1:26" s="2" customFormat="1" x14ac:dyDescent="0.25">
      <c r="A10" s="5" t="s">
        <v>25</v>
      </c>
      <c r="B10" s="5" t="s">
        <v>26</v>
      </c>
      <c r="C10" s="5" t="s">
        <v>27</v>
      </c>
      <c r="D10" s="6">
        <f t="shared" si="0"/>
        <v>82210</v>
      </c>
      <c r="E10" s="6">
        <f t="shared" ref="E10:I13" si="7">+E11</f>
        <v>0</v>
      </c>
      <c r="F10" s="6">
        <f t="shared" si="7"/>
        <v>3000</v>
      </c>
      <c r="G10" s="6">
        <f t="shared" si="7"/>
        <v>36180</v>
      </c>
      <c r="H10" s="6">
        <f t="shared" si="7"/>
        <v>25530</v>
      </c>
      <c r="I10" s="6">
        <f t="shared" si="7"/>
        <v>17500</v>
      </c>
      <c r="J10" s="6">
        <f t="shared" si="1"/>
        <v>0</v>
      </c>
      <c r="K10" s="6">
        <f t="shared" si="2"/>
        <v>0</v>
      </c>
      <c r="L10" s="6">
        <f t="shared" si="3"/>
        <v>0</v>
      </c>
      <c r="M10" s="6">
        <f t="shared" si="4"/>
        <v>15000</v>
      </c>
      <c r="N10" s="6">
        <f t="shared" si="5"/>
        <v>15000</v>
      </c>
      <c r="O10" s="6">
        <f t="shared" ref="O10:Z13" si="8">+O11</f>
        <v>3000</v>
      </c>
      <c r="P10" s="6">
        <f t="shared" si="8"/>
        <v>36180</v>
      </c>
      <c r="Q10" s="6">
        <f t="shared" si="8"/>
        <v>25530</v>
      </c>
      <c r="R10" s="6">
        <f t="shared" si="8"/>
        <v>2500</v>
      </c>
      <c r="S10" s="6">
        <f t="shared" si="8"/>
        <v>67210</v>
      </c>
      <c r="T10" s="6">
        <f t="shared" si="8"/>
        <v>1</v>
      </c>
      <c r="U10" s="6">
        <f t="shared" si="8"/>
        <v>0</v>
      </c>
      <c r="V10" s="6">
        <f t="shared" si="8"/>
        <v>0</v>
      </c>
      <c r="W10" s="6">
        <f t="shared" si="8"/>
        <v>0</v>
      </c>
      <c r="X10" s="6">
        <f t="shared" si="8"/>
        <v>0</v>
      </c>
      <c r="Y10" s="6">
        <f t="shared" si="8"/>
        <v>0</v>
      </c>
      <c r="Z10" s="6">
        <f t="shared" si="8"/>
        <v>0</v>
      </c>
    </row>
    <row r="11" spans="1:26" s="2" customFormat="1" x14ac:dyDescent="0.25">
      <c r="A11" s="5" t="s">
        <v>28</v>
      </c>
      <c r="B11" s="5" t="s">
        <v>29</v>
      </c>
      <c r="C11" s="5" t="s">
        <v>30</v>
      </c>
      <c r="D11" s="6">
        <f t="shared" si="0"/>
        <v>82210</v>
      </c>
      <c r="E11" s="6">
        <f t="shared" si="7"/>
        <v>0</v>
      </c>
      <c r="F11" s="6">
        <f t="shared" si="7"/>
        <v>3000</v>
      </c>
      <c r="G11" s="6">
        <f t="shared" si="7"/>
        <v>36180</v>
      </c>
      <c r="H11" s="6">
        <f t="shared" si="7"/>
        <v>25530</v>
      </c>
      <c r="I11" s="6">
        <f t="shared" si="7"/>
        <v>17500</v>
      </c>
      <c r="J11" s="6">
        <f t="shared" si="1"/>
        <v>0</v>
      </c>
      <c r="K11" s="6">
        <f t="shared" si="2"/>
        <v>0</v>
      </c>
      <c r="L11" s="6">
        <f t="shared" si="3"/>
        <v>0</v>
      </c>
      <c r="M11" s="6">
        <f t="shared" si="4"/>
        <v>15000</v>
      </c>
      <c r="N11" s="6">
        <f t="shared" si="5"/>
        <v>15000</v>
      </c>
      <c r="O11" s="6">
        <f t="shared" si="8"/>
        <v>3000</v>
      </c>
      <c r="P11" s="6">
        <f t="shared" si="8"/>
        <v>36180</v>
      </c>
      <c r="Q11" s="6">
        <f t="shared" si="8"/>
        <v>25530</v>
      </c>
      <c r="R11" s="6">
        <f t="shared" si="8"/>
        <v>2500</v>
      </c>
      <c r="S11" s="6">
        <f t="shared" si="8"/>
        <v>67210</v>
      </c>
      <c r="T11" s="6">
        <f t="shared" si="8"/>
        <v>1</v>
      </c>
      <c r="U11" s="6">
        <f t="shared" si="8"/>
        <v>0</v>
      </c>
      <c r="V11" s="6">
        <f t="shared" si="8"/>
        <v>0</v>
      </c>
      <c r="W11" s="6">
        <f t="shared" si="8"/>
        <v>0</v>
      </c>
      <c r="X11" s="6">
        <f t="shared" si="8"/>
        <v>0</v>
      </c>
      <c r="Y11" s="6">
        <f t="shared" si="8"/>
        <v>0</v>
      </c>
      <c r="Z11" s="6">
        <f t="shared" si="8"/>
        <v>0</v>
      </c>
    </row>
    <row r="12" spans="1:26" s="2" customFormat="1" ht="22.5" x14ac:dyDescent="0.25">
      <c r="A12" s="5" t="s">
        <v>31</v>
      </c>
      <c r="B12" s="5" t="s">
        <v>32</v>
      </c>
      <c r="C12" s="5" t="s">
        <v>33</v>
      </c>
      <c r="D12" s="6">
        <f t="shared" si="0"/>
        <v>82210</v>
      </c>
      <c r="E12" s="6">
        <f t="shared" si="7"/>
        <v>0</v>
      </c>
      <c r="F12" s="6">
        <f t="shared" si="7"/>
        <v>3000</v>
      </c>
      <c r="G12" s="6">
        <f t="shared" si="7"/>
        <v>36180</v>
      </c>
      <c r="H12" s="6">
        <f t="shared" si="7"/>
        <v>25530</v>
      </c>
      <c r="I12" s="6">
        <f t="shared" si="7"/>
        <v>17500</v>
      </c>
      <c r="J12" s="6">
        <f t="shared" si="1"/>
        <v>0</v>
      </c>
      <c r="K12" s="6">
        <f t="shared" si="2"/>
        <v>0</v>
      </c>
      <c r="L12" s="6">
        <f t="shared" si="3"/>
        <v>0</v>
      </c>
      <c r="M12" s="6">
        <f t="shared" si="4"/>
        <v>15000</v>
      </c>
      <c r="N12" s="6">
        <f t="shared" si="5"/>
        <v>15000</v>
      </c>
      <c r="O12" s="6">
        <f t="shared" si="8"/>
        <v>3000</v>
      </c>
      <c r="P12" s="6">
        <f t="shared" si="8"/>
        <v>36180</v>
      </c>
      <c r="Q12" s="6">
        <f t="shared" si="8"/>
        <v>25530</v>
      </c>
      <c r="R12" s="6">
        <f t="shared" si="8"/>
        <v>2500</v>
      </c>
      <c r="S12" s="6">
        <f t="shared" si="8"/>
        <v>67210</v>
      </c>
      <c r="T12" s="6">
        <f t="shared" si="8"/>
        <v>1</v>
      </c>
      <c r="U12" s="6">
        <f t="shared" si="8"/>
        <v>0</v>
      </c>
      <c r="V12" s="6">
        <f t="shared" si="8"/>
        <v>0</v>
      </c>
      <c r="W12" s="6">
        <f t="shared" si="8"/>
        <v>0</v>
      </c>
      <c r="X12" s="6">
        <f t="shared" si="8"/>
        <v>0</v>
      </c>
      <c r="Y12" s="6">
        <f t="shared" si="8"/>
        <v>0</v>
      </c>
      <c r="Z12" s="6">
        <f t="shared" si="8"/>
        <v>0</v>
      </c>
    </row>
    <row r="13" spans="1:26" s="2" customFormat="1" x14ac:dyDescent="0.25">
      <c r="A13" s="5" t="s">
        <v>34</v>
      </c>
      <c r="B13" s="5" t="s">
        <v>35</v>
      </c>
      <c r="C13" s="5" t="s">
        <v>36</v>
      </c>
      <c r="D13" s="6">
        <f t="shared" si="0"/>
        <v>82210</v>
      </c>
      <c r="E13" s="6">
        <f t="shared" si="7"/>
        <v>0</v>
      </c>
      <c r="F13" s="6">
        <f t="shared" si="7"/>
        <v>3000</v>
      </c>
      <c r="G13" s="6">
        <f t="shared" si="7"/>
        <v>36180</v>
      </c>
      <c r="H13" s="6">
        <f t="shared" si="7"/>
        <v>25530</v>
      </c>
      <c r="I13" s="6">
        <f t="shared" si="7"/>
        <v>17500</v>
      </c>
      <c r="J13" s="6">
        <f t="shared" si="1"/>
        <v>0</v>
      </c>
      <c r="K13" s="6">
        <f t="shared" si="2"/>
        <v>0</v>
      </c>
      <c r="L13" s="6">
        <f t="shared" si="3"/>
        <v>0</v>
      </c>
      <c r="M13" s="6">
        <f t="shared" si="4"/>
        <v>15000</v>
      </c>
      <c r="N13" s="6">
        <f t="shared" si="5"/>
        <v>15000</v>
      </c>
      <c r="O13" s="6">
        <f t="shared" si="8"/>
        <v>3000</v>
      </c>
      <c r="P13" s="6">
        <f t="shared" si="8"/>
        <v>36180</v>
      </c>
      <c r="Q13" s="6">
        <f t="shared" si="8"/>
        <v>25530</v>
      </c>
      <c r="R13" s="6">
        <f t="shared" si="8"/>
        <v>2500</v>
      </c>
      <c r="S13" s="6">
        <f t="shared" si="8"/>
        <v>67210</v>
      </c>
      <c r="T13" s="6">
        <f t="shared" si="8"/>
        <v>1</v>
      </c>
      <c r="U13" s="6">
        <f t="shared" si="8"/>
        <v>0</v>
      </c>
      <c r="V13" s="6">
        <f t="shared" si="8"/>
        <v>0</v>
      </c>
      <c r="W13" s="6">
        <f t="shared" si="8"/>
        <v>0</v>
      </c>
      <c r="X13" s="6">
        <f t="shared" si="8"/>
        <v>0</v>
      </c>
      <c r="Y13" s="6">
        <f t="shared" si="8"/>
        <v>0</v>
      </c>
      <c r="Z13" s="6">
        <f t="shared" si="8"/>
        <v>0</v>
      </c>
    </row>
    <row r="14" spans="1:26" s="2" customFormat="1" x14ac:dyDescent="0.25">
      <c r="A14" s="5" t="s">
        <v>137</v>
      </c>
      <c r="B14" s="5" t="s">
        <v>38</v>
      </c>
      <c r="C14" s="5" t="s">
        <v>39</v>
      </c>
      <c r="D14" s="6">
        <f t="shared" si="0"/>
        <v>82210</v>
      </c>
      <c r="E14" s="6">
        <v>0</v>
      </c>
      <c r="F14" s="6">
        <v>3000</v>
      </c>
      <c r="G14" s="6">
        <v>36180</v>
      </c>
      <c r="H14" s="6">
        <v>25530</v>
      </c>
      <c r="I14" s="6">
        <v>17500</v>
      </c>
      <c r="J14" s="6">
        <f t="shared" si="1"/>
        <v>0</v>
      </c>
      <c r="K14" s="6">
        <f t="shared" si="2"/>
        <v>0</v>
      </c>
      <c r="L14" s="6">
        <f t="shared" si="3"/>
        <v>0</v>
      </c>
      <c r="M14" s="6">
        <f t="shared" si="4"/>
        <v>15000</v>
      </c>
      <c r="N14" s="6">
        <f t="shared" si="5"/>
        <v>15000</v>
      </c>
      <c r="O14" s="6">
        <v>3000</v>
      </c>
      <c r="P14" s="6">
        <v>36180</v>
      </c>
      <c r="Q14" s="6">
        <v>25530</v>
      </c>
      <c r="R14" s="6">
        <v>2500</v>
      </c>
      <c r="S14" s="6">
        <v>67210</v>
      </c>
      <c r="T14" s="6">
        <v>1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</row>
    <row r="15" spans="1:26" s="2" customFormat="1" x14ac:dyDescent="0.25">
      <c r="A15" s="5" t="s">
        <v>138</v>
      </c>
      <c r="B15" s="5" t="s">
        <v>139</v>
      </c>
      <c r="C15" s="5" t="s">
        <v>42</v>
      </c>
      <c r="D15" s="6">
        <f t="shared" si="0"/>
        <v>67210</v>
      </c>
      <c r="E15" s="6">
        <f>+E31</f>
        <v>0</v>
      </c>
      <c r="F15" s="6">
        <f>+F31</f>
        <v>3000</v>
      </c>
      <c r="G15" s="6">
        <f>+G31</f>
        <v>36180</v>
      </c>
      <c r="H15" s="6">
        <f>+H31</f>
        <v>25530</v>
      </c>
      <c r="I15" s="6">
        <f>+I31</f>
        <v>2500</v>
      </c>
      <c r="J15" s="6">
        <f t="shared" si="1"/>
        <v>0</v>
      </c>
      <c r="K15" s="6">
        <f t="shared" si="2"/>
        <v>0</v>
      </c>
      <c r="L15" s="6">
        <f t="shared" si="3"/>
        <v>0</v>
      </c>
      <c r="M15" s="6">
        <f t="shared" si="4"/>
        <v>0</v>
      </c>
      <c r="N15" s="6">
        <f t="shared" si="5"/>
        <v>0</v>
      </c>
      <c r="O15" s="6">
        <f t="shared" ref="O15:Z15" si="9">+O31</f>
        <v>3000</v>
      </c>
      <c r="P15" s="6">
        <f t="shared" si="9"/>
        <v>36180</v>
      </c>
      <c r="Q15" s="6">
        <f t="shared" si="9"/>
        <v>25530</v>
      </c>
      <c r="R15" s="6">
        <f t="shared" si="9"/>
        <v>2500</v>
      </c>
      <c r="S15" s="6">
        <f t="shared" si="9"/>
        <v>67210</v>
      </c>
      <c r="T15" s="6">
        <f t="shared" si="9"/>
        <v>0</v>
      </c>
      <c r="U15" s="6">
        <f t="shared" si="9"/>
        <v>0</v>
      </c>
      <c r="V15" s="6">
        <f t="shared" si="9"/>
        <v>0</v>
      </c>
      <c r="W15" s="6">
        <f t="shared" si="9"/>
        <v>0</v>
      </c>
      <c r="X15" s="6">
        <f t="shared" si="9"/>
        <v>0</v>
      </c>
      <c r="Y15" s="6">
        <f t="shared" si="9"/>
        <v>0</v>
      </c>
      <c r="Z15" s="6">
        <f t="shared" si="9"/>
        <v>0</v>
      </c>
    </row>
    <row r="16" spans="1:26" s="2" customFormat="1" ht="22.5" x14ac:dyDescent="0.25">
      <c r="A16" s="5" t="s">
        <v>140</v>
      </c>
      <c r="B16" s="5" t="s">
        <v>44</v>
      </c>
      <c r="C16" s="5" t="s">
        <v>45</v>
      </c>
      <c r="D16" s="6">
        <f t="shared" si="0"/>
        <v>67210</v>
      </c>
      <c r="E16" s="6">
        <v>0</v>
      </c>
      <c r="F16" s="6">
        <v>3000</v>
      </c>
      <c r="G16" s="6">
        <v>36180</v>
      </c>
      <c r="H16" s="6">
        <v>25530</v>
      </c>
      <c r="I16" s="6">
        <v>2500</v>
      </c>
      <c r="J16" s="6">
        <f t="shared" si="1"/>
        <v>0</v>
      </c>
      <c r="K16" s="6">
        <f t="shared" si="2"/>
        <v>0</v>
      </c>
      <c r="L16" s="6">
        <f t="shared" si="3"/>
        <v>0</v>
      </c>
      <c r="M16" s="6">
        <f t="shared" si="4"/>
        <v>0</v>
      </c>
      <c r="N16" s="6">
        <f t="shared" si="5"/>
        <v>0</v>
      </c>
      <c r="O16" s="6">
        <v>3000</v>
      </c>
      <c r="P16" s="6">
        <v>36180</v>
      </c>
      <c r="Q16" s="6">
        <v>25530</v>
      </c>
      <c r="R16" s="6">
        <v>2500</v>
      </c>
      <c r="S16" s="6">
        <v>67210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</row>
    <row r="17" spans="1:26" s="2" customFormat="1" ht="22.5" x14ac:dyDescent="0.25">
      <c r="A17" s="5" t="s">
        <v>141</v>
      </c>
      <c r="B17" s="5" t="s">
        <v>47</v>
      </c>
      <c r="C17" s="5" t="s">
        <v>48</v>
      </c>
      <c r="D17" s="6">
        <f t="shared" si="0"/>
        <v>10000</v>
      </c>
      <c r="E17" s="6">
        <v>0</v>
      </c>
      <c r="F17" s="6">
        <v>2000</v>
      </c>
      <c r="G17" s="6">
        <v>7000</v>
      </c>
      <c r="H17" s="6">
        <v>1000</v>
      </c>
      <c r="I17" s="6">
        <v>0</v>
      </c>
      <c r="J17" s="6">
        <f t="shared" si="1"/>
        <v>0</v>
      </c>
      <c r="K17" s="6">
        <f t="shared" si="2"/>
        <v>0</v>
      </c>
      <c r="L17" s="6">
        <f t="shared" si="3"/>
        <v>0</v>
      </c>
      <c r="M17" s="6">
        <f t="shared" si="4"/>
        <v>0</v>
      </c>
      <c r="N17" s="6">
        <f t="shared" si="5"/>
        <v>0</v>
      </c>
      <c r="O17" s="6">
        <v>2000</v>
      </c>
      <c r="P17" s="6">
        <v>7000</v>
      </c>
      <c r="Q17" s="6">
        <v>1000</v>
      </c>
      <c r="R17" s="6">
        <v>0</v>
      </c>
      <c r="S17" s="6">
        <v>10000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</row>
    <row r="18" spans="1:26" s="2" customFormat="1" x14ac:dyDescent="0.25">
      <c r="A18" s="5" t="s">
        <v>142</v>
      </c>
      <c r="B18" s="5" t="s">
        <v>50</v>
      </c>
      <c r="C18" s="5" t="s">
        <v>51</v>
      </c>
      <c r="D18" s="6">
        <f t="shared" si="0"/>
        <v>10000</v>
      </c>
      <c r="E18" s="6">
        <v>0</v>
      </c>
      <c r="F18" s="6">
        <v>2000</v>
      </c>
      <c r="G18" s="6">
        <v>7000</v>
      </c>
      <c r="H18" s="6">
        <v>1000</v>
      </c>
      <c r="I18" s="6">
        <v>0</v>
      </c>
      <c r="J18" s="6">
        <f t="shared" si="1"/>
        <v>0</v>
      </c>
      <c r="K18" s="6">
        <f t="shared" si="2"/>
        <v>0</v>
      </c>
      <c r="L18" s="6">
        <f t="shared" si="3"/>
        <v>0</v>
      </c>
      <c r="M18" s="6">
        <f t="shared" si="4"/>
        <v>0</v>
      </c>
      <c r="N18" s="6">
        <f t="shared" si="5"/>
        <v>0</v>
      </c>
      <c r="O18" s="6">
        <v>2000</v>
      </c>
      <c r="P18" s="6">
        <v>7000</v>
      </c>
      <c r="Q18" s="6">
        <v>1000</v>
      </c>
      <c r="R18" s="6">
        <v>0</v>
      </c>
      <c r="S18" s="6">
        <v>10000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</row>
    <row r="19" spans="1:26" s="2" customFormat="1" x14ac:dyDescent="0.25">
      <c r="A19" s="5" t="s">
        <v>143</v>
      </c>
      <c r="B19" s="5" t="s">
        <v>53</v>
      </c>
      <c r="C19" s="5" t="s">
        <v>54</v>
      </c>
      <c r="D19" s="6">
        <f t="shared" si="0"/>
        <v>10000</v>
      </c>
      <c r="E19" s="6">
        <v>0</v>
      </c>
      <c r="F19" s="6">
        <v>2000</v>
      </c>
      <c r="G19" s="6">
        <v>7000</v>
      </c>
      <c r="H19" s="6">
        <v>1000</v>
      </c>
      <c r="I19" s="6">
        <v>0</v>
      </c>
      <c r="J19" s="6">
        <f t="shared" si="1"/>
        <v>0</v>
      </c>
      <c r="K19" s="6">
        <f t="shared" si="2"/>
        <v>0</v>
      </c>
      <c r="L19" s="6">
        <f t="shared" si="3"/>
        <v>0</v>
      </c>
      <c r="M19" s="6">
        <f t="shared" si="4"/>
        <v>0</v>
      </c>
      <c r="N19" s="6">
        <f t="shared" si="5"/>
        <v>0</v>
      </c>
      <c r="O19" s="6">
        <v>2000</v>
      </c>
      <c r="P19" s="6">
        <v>7000</v>
      </c>
      <c r="Q19" s="6">
        <v>1000</v>
      </c>
      <c r="R19" s="6">
        <v>0</v>
      </c>
      <c r="S19" s="6">
        <v>10000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</row>
    <row r="20" spans="1:26" s="2" customFormat="1" ht="22.5" x14ac:dyDescent="0.25">
      <c r="A20" s="5" t="s">
        <v>144</v>
      </c>
      <c r="B20" s="5" t="s">
        <v>56</v>
      </c>
      <c r="C20" s="5" t="s">
        <v>57</v>
      </c>
      <c r="D20" s="6">
        <f t="shared" si="0"/>
        <v>57210</v>
      </c>
      <c r="E20" s="6">
        <v>0</v>
      </c>
      <c r="F20" s="6">
        <v>1000</v>
      </c>
      <c r="G20" s="6">
        <v>29180</v>
      </c>
      <c r="H20" s="6">
        <v>24530</v>
      </c>
      <c r="I20" s="6">
        <v>2500</v>
      </c>
      <c r="J20" s="6">
        <f t="shared" si="1"/>
        <v>0</v>
      </c>
      <c r="K20" s="6">
        <f t="shared" si="2"/>
        <v>0</v>
      </c>
      <c r="L20" s="6">
        <f t="shared" si="3"/>
        <v>0</v>
      </c>
      <c r="M20" s="6">
        <f t="shared" si="4"/>
        <v>0</v>
      </c>
      <c r="N20" s="6">
        <f t="shared" si="5"/>
        <v>0</v>
      </c>
      <c r="O20" s="6">
        <v>1000</v>
      </c>
      <c r="P20" s="6">
        <v>29180</v>
      </c>
      <c r="Q20" s="6">
        <v>24530</v>
      </c>
      <c r="R20" s="6">
        <v>2500</v>
      </c>
      <c r="S20" s="6">
        <v>57210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</row>
    <row r="21" spans="1:26" s="2" customFormat="1" x14ac:dyDescent="0.25">
      <c r="A21" s="5" t="s">
        <v>145</v>
      </c>
      <c r="B21" s="5" t="s">
        <v>59</v>
      </c>
      <c r="C21" s="5" t="s">
        <v>60</v>
      </c>
      <c r="D21" s="6">
        <f t="shared" si="0"/>
        <v>17710</v>
      </c>
      <c r="E21" s="6">
        <v>0</v>
      </c>
      <c r="F21" s="6">
        <v>1000</v>
      </c>
      <c r="G21" s="6">
        <v>2180</v>
      </c>
      <c r="H21" s="6">
        <v>13530</v>
      </c>
      <c r="I21" s="6">
        <v>1000</v>
      </c>
      <c r="J21" s="6">
        <f t="shared" si="1"/>
        <v>0</v>
      </c>
      <c r="K21" s="6">
        <f t="shared" si="2"/>
        <v>0</v>
      </c>
      <c r="L21" s="6">
        <f t="shared" si="3"/>
        <v>0</v>
      </c>
      <c r="M21" s="6">
        <f t="shared" si="4"/>
        <v>0</v>
      </c>
      <c r="N21" s="6">
        <f t="shared" si="5"/>
        <v>0</v>
      </c>
      <c r="O21" s="6">
        <v>1000</v>
      </c>
      <c r="P21" s="6">
        <v>2180</v>
      </c>
      <c r="Q21" s="6">
        <v>13530</v>
      </c>
      <c r="R21" s="6">
        <v>1000</v>
      </c>
      <c r="S21" s="6">
        <v>17710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</row>
    <row r="22" spans="1:26" s="2" customFormat="1" x14ac:dyDescent="0.25">
      <c r="A22" s="5" t="s">
        <v>146</v>
      </c>
      <c r="B22" s="5" t="s">
        <v>62</v>
      </c>
      <c r="C22" s="5" t="s">
        <v>63</v>
      </c>
      <c r="D22" s="6">
        <f t="shared" si="0"/>
        <v>5000</v>
      </c>
      <c r="E22" s="6">
        <v>0</v>
      </c>
      <c r="F22" s="6">
        <v>0</v>
      </c>
      <c r="G22" s="6">
        <v>0</v>
      </c>
      <c r="H22" s="6">
        <v>5000</v>
      </c>
      <c r="I22" s="6">
        <v>0</v>
      </c>
      <c r="J22" s="6">
        <f t="shared" si="1"/>
        <v>0</v>
      </c>
      <c r="K22" s="6">
        <f t="shared" si="2"/>
        <v>0</v>
      </c>
      <c r="L22" s="6">
        <f t="shared" si="3"/>
        <v>0</v>
      </c>
      <c r="M22" s="6">
        <f t="shared" si="4"/>
        <v>0</v>
      </c>
      <c r="N22" s="6">
        <f t="shared" si="5"/>
        <v>0</v>
      </c>
      <c r="O22" s="6">
        <v>0</v>
      </c>
      <c r="P22" s="6">
        <v>0</v>
      </c>
      <c r="Q22" s="6">
        <v>5000</v>
      </c>
      <c r="R22" s="6">
        <v>0</v>
      </c>
      <c r="S22" s="6">
        <v>5000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</row>
    <row r="23" spans="1:26" s="2" customFormat="1" x14ac:dyDescent="0.25">
      <c r="A23" s="5" t="s">
        <v>147</v>
      </c>
      <c r="B23" s="5" t="s">
        <v>65</v>
      </c>
      <c r="C23" s="5" t="s">
        <v>66</v>
      </c>
      <c r="D23" s="6">
        <f t="shared" si="0"/>
        <v>1000</v>
      </c>
      <c r="E23" s="6">
        <v>0</v>
      </c>
      <c r="F23" s="6">
        <v>0</v>
      </c>
      <c r="G23" s="6">
        <v>0</v>
      </c>
      <c r="H23" s="6">
        <v>1000</v>
      </c>
      <c r="I23" s="6">
        <v>0</v>
      </c>
      <c r="J23" s="6">
        <f t="shared" si="1"/>
        <v>0</v>
      </c>
      <c r="K23" s="6">
        <f t="shared" si="2"/>
        <v>0</v>
      </c>
      <c r="L23" s="6">
        <f t="shared" si="3"/>
        <v>0</v>
      </c>
      <c r="M23" s="6">
        <f t="shared" si="4"/>
        <v>0</v>
      </c>
      <c r="N23" s="6">
        <f t="shared" si="5"/>
        <v>0</v>
      </c>
      <c r="O23" s="6">
        <v>0</v>
      </c>
      <c r="P23" s="6">
        <v>0</v>
      </c>
      <c r="Q23" s="6">
        <v>1000</v>
      </c>
      <c r="R23" s="6">
        <v>0</v>
      </c>
      <c r="S23" s="6">
        <v>1000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</row>
    <row r="24" spans="1:26" s="2" customFormat="1" ht="22.5" x14ac:dyDescent="0.25">
      <c r="A24" s="5" t="s">
        <v>148</v>
      </c>
      <c r="B24" s="5" t="s">
        <v>68</v>
      </c>
      <c r="C24" s="5" t="s">
        <v>69</v>
      </c>
      <c r="D24" s="6">
        <f t="shared" si="0"/>
        <v>11710</v>
      </c>
      <c r="E24" s="6">
        <v>0</v>
      </c>
      <c r="F24" s="6">
        <v>1000</v>
      </c>
      <c r="G24" s="6">
        <v>2180</v>
      </c>
      <c r="H24" s="6">
        <v>7530</v>
      </c>
      <c r="I24" s="6">
        <v>1000</v>
      </c>
      <c r="J24" s="6">
        <f t="shared" si="1"/>
        <v>0</v>
      </c>
      <c r="K24" s="6">
        <f t="shared" si="2"/>
        <v>0</v>
      </c>
      <c r="L24" s="6">
        <f t="shared" si="3"/>
        <v>0</v>
      </c>
      <c r="M24" s="6">
        <f t="shared" si="4"/>
        <v>0</v>
      </c>
      <c r="N24" s="6">
        <f t="shared" si="5"/>
        <v>0</v>
      </c>
      <c r="O24" s="6">
        <v>1000</v>
      </c>
      <c r="P24" s="6">
        <v>2180</v>
      </c>
      <c r="Q24" s="6">
        <v>7530</v>
      </c>
      <c r="R24" s="6">
        <v>1000</v>
      </c>
      <c r="S24" s="6">
        <v>11710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</row>
    <row r="25" spans="1:26" s="2" customFormat="1" ht="22.5" x14ac:dyDescent="0.25">
      <c r="A25" s="5" t="s">
        <v>149</v>
      </c>
      <c r="B25" s="5" t="s">
        <v>71</v>
      </c>
      <c r="C25" s="5" t="s">
        <v>72</v>
      </c>
      <c r="D25" s="6">
        <f t="shared" si="0"/>
        <v>2500</v>
      </c>
      <c r="E25" s="6">
        <v>0</v>
      </c>
      <c r="F25" s="6">
        <v>0</v>
      </c>
      <c r="G25" s="6">
        <v>500</v>
      </c>
      <c r="H25" s="6">
        <v>2000</v>
      </c>
      <c r="I25" s="6">
        <v>0</v>
      </c>
      <c r="J25" s="6">
        <f t="shared" si="1"/>
        <v>0</v>
      </c>
      <c r="K25" s="6">
        <f t="shared" si="2"/>
        <v>0</v>
      </c>
      <c r="L25" s="6">
        <f t="shared" si="3"/>
        <v>0</v>
      </c>
      <c r="M25" s="6">
        <f t="shared" si="4"/>
        <v>0</v>
      </c>
      <c r="N25" s="6">
        <f t="shared" si="5"/>
        <v>0</v>
      </c>
      <c r="O25" s="6">
        <v>0</v>
      </c>
      <c r="P25" s="6">
        <v>500</v>
      </c>
      <c r="Q25" s="6">
        <v>2000</v>
      </c>
      <c r="R25" s="6">
        <v>0</v>
      </c>
      <c r="S25" s="6">
        <v>2500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</row>
    <row r="26" spans="1:26" s="2" customFormat="1" x14ac:dyDescent="0.25">
      <c r="A26" s="5" t="s">
        <v>150</v>
      </c>
      <c r="B26" s="5" t="s">
        <v>74</v>
      </c>
      <c r="C26" s="5" t="s">
        <v>75</v>
      </c>
      <c r="D26" s="6">
        <f t="shared" si="0"/>
        <v>2500</v>
      </c>
      <c r="E26" s="6">
        <v>0</v>
      </c>
      <c r="F26" s="6">
        <v>0</v>
      </c>
      <c r="G26" s="6">
        <v>500</v>
      </c>
      <c r="H26" s="6">
        <v>2000</v>
      </c>
      <c r="I26" s="6">
        <v>0</v>
      </c>
      <c r="J26" s="6">
        <f t="shared" si="1"/>
        <v>0</v>
      </c>
      <c r="K26" s="6">
        <f t="shared" si="2"/>
        <v>0</v>
      </c>
      <c r="L26" s="6">
        <f t="shared" si="3"/>
        <v>0</v>
      </c>
      <c r="M26" s="6">
        <f t="shared" si="4"/>
        <v>0</v>
      </c>
      <c r="N26" s="6">
        <f t="shared" si="5"/>
        <v>0</v>
      </c>
      <c r="O26" s="6">
        <v>0</v>
      </c>
      <c r="P26" s="6">
        <v>500</v>
      </c>
      <c r="Q26" s="6">
        <v>2000</v>
      </c>
      <c r="R26" s="6">
        <v>0</v>
      </c>
      <c r="S26" s="6">
        <v>2500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</row>
    <row r="27" spans="1:26" s="2" customFormat="1" x14ac:dyDescent="0.25">
      <c r="A27" s="5" t="s">
        <v>151</v>
      </c>
      <c r="B27" s="5" t="s">
        <v>77</v>
      </c>
      <c r="C27" s="5" t="s">
        <v>78</v>
      </c>
      <c r="D27" s="6">
        <f t="shared" si="0"/>
        <v>32000</v>
      </c>
      <c r="E27" s="6">
        <v>0</v>
      </c>
      <c r="F27" s="6">
        <v>0</v>
      </c>
      <c r="G27" s="6">
        <v>26500</v>
      </c>
      <c r="H27" s="6">
        <v>4000</v>
      </c>
      <c r="I27" s="6">
        <v>1500</v>
      </c>
      <c r="J27" s="6">
        <f t="shared" si="1"/>
        <v>0</v>
      </c>
      <c r="K27" s="6">
        <f t="shared" si="2"/>
        <v>0</v>
      </c>
      <c r="L27" s="6">
        <f t="shared" si="3"/>
        <v>0</v>
      </c>
      <c r="M27" s="6">
        <f t="shared" si="4"/>
        <v>0</v>
      </c>
      <c r="N27" s="6">
        <f t="shared" si="5"/>
        <v>0</v>
      </c>
      <c r="O27" s="6">
        <v>0</v>
      </c>
      <c r="P27" s="6">
        <v>26500</v>
      </c>
      <c r="Q27" s="6">
        <v>4000</v>
      </c>
      <c r="R27" s="6">
        <v>1500</v>
      </c>
      <c r="S27" s="6">
        <v>32000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</row>
    <row r="28" spans="1:26" s="2" customFormat="1" ht="33" x14ac:dyDescent="0.25">
      <c r="A28" s="5" t="s">
        <v>152</v>
      </c>
      <c r="B28" s="5" t="s">
        <v>80</v>
      </c>
      <c r="C28" s="5" t="s">
        <v>81</v>
      </c>
      <c r="D28" s="6">
        <f t="shared" si="0"/>
        <v>5000</v>
      </c>
      <c r="E28" s="6">
        <v>0</v>
      </c>
      <c r="F28" s="6">
        <v>0</v>
      </c>
      <c r="G28" s="6">
        <v>0</v>
      </c>
      <c r="H28" s="6">
        <v>5000</v>
      </c>
      <c r="I28" s="6">
        <v>0</v>
      </c>
      <c r="J28" s="6">
        <f t="shared" si="1"/>
        <v>0</v>
      </c>
      <c r="K28" s="6">
        <f t="shared" si="2"/>
        <v>0</v>
      </c>
      <c r="L28" s="6">
        <f t="shared" si="3"/>
        <v>0</v>
      </c>
      <c r="M28" s="6">
        <f t="shared" si="4"/>
        <v>0</v>
      </c>
      <c r="N28" s="6">
        <f t="shared" si="5"/>
        <v>0</v>
      </c>
      <c r="O28" s="6">
        <v>0</v>
      </c>
      <c r="P28" s="6">
        <v>0</v>
      </c>
      <c r="Q28" s="6">
        <v>5000</v>
      </c>
      <c r="R28" s="6">
        <v>0</v>
      </c>
      <c r="S28" s="6">
        <v>5000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</row>
    <row r="29" spans="1:26" s="2" customFormat="1" x14ac:dyDescent="0.25">
      <c r="A29" s="5" t="s">
        <v>153</v>
      </c>
      <c r="B29" s="5" t="s">
        <v>83</v>
      </c>
      <c r="C29" s="5" t="s">
        <v>84</v>
      </c>
      <c r="D29" s="6">
        <f t="shared" si="0"/>
        <v>4000</v>
      </c>
      <c r="E29" s="6">
        <v>0</v>
      </c>
      <c r="F29" s="6">
        <v>0</v>
      </c>
      <c r="G29" s="6">
        <v>0</v>
      </c>
      <c r="H29" s="6">
        <v>4000</v>
      </c>
      <c r="I29" s="6">
        <v>0</v>
      </c>
      <c r="J29" s="6">
        <f t="shared" si="1"/>
        <v>0</v>
      </c>
      <c r="K29" s="6">
        <f t="shared" si="2"/>
        <v>0</v>
      </c>
      <c r="L29" s="6">
        <f t="shared" si="3"/>
        <v>0</v>
      </c>
      <c r="M29" s="6">
        <f t="shared" si="4"/>
        <v>0</v>
      </c>
      <c r="N29" s="6">
        <f t="shared" si="5"/>
        <v>0</v>
      </c>
      <c r="O29" s="6">
        <v>0</v>
      </c>
      <c r="P29" s="6">
        <v>0</v>
      </c>
      <c r="Q29" s="6">
        <v>4000</v>
      </c>
      <c r="R29" s="6">
        <v>0</v>
      </c>
      <c r="S29" s="6">
        <v>4000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</row>
    <row r="30" spans="1:26" s="2" customFormat="1" x14ac:dyDescent="0.25">
      <c r="A30" s="5" t="s">
        <v>154</v>
      </c>
      <c r="B30" s="5" t="s">
        <v>86</v>
      </c>
      <c r="C30" s="5" t="s">
        <v>87</v>
      </c>
      <c r="D30" s="6">
        <f t="shared" si="0"/>
        <v>1000</v>
      </c>
      <c r="E30" s="6">
        <v>0</v>
      </c>
      <c r="F30" s="6">
        <v>0</v>
      </c>
      <c r="G30" s="6">
        <v>0</v>
      </c>
      <c r="H30" s="6">
        <v>1000</v>
      </c>
      <c r="I30" s="6">
        <v>0</v>
      </c>
      <c r="J30" s="6">
        <f t="shared" si="1"/>
        <v>0</v>
      </c>
      <c r="K30" s="6">
        <f t="shared" si="2"/>
        <v>0</v>
      </c>
      <c r="L30" s="6">
        <f t="shared" si="3"/>
        <v>0</v>
      </c>
      <c r="M30" s="6">
        <f t="shared" si="4"/>
        <v>0</v>
      </c>
      <c r="N30" s="6">
        <f t="shared" si="5"/>
        <v>0</v>
      </c>
      <c r="O30" s="6">
        <v>0</v>
      </c>
      <c r="P30" s="6">
        <v>0</v>
      </c>
      <c r="Q30" s="6">
        <v>1000</v>
      </c>
      <c r="R30" s="6">
        <v>0</v>
      </c>
      <c r="S30" s="6">
        <v>1000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</row>
    <row r="31" spans="1:26" s="2" customFormat="1" ht="22.5" x14ac:dyDescent="0.25">
      <c r="A31" s="5" t="s">
        <v>155</v>
      </c>
      <c r="B31" s="5" t="s">
        <v>101</v>
      </c>
      <c r="C31" s="5" t="s">
        <v>102</v>
      </c>
      <c r="D31" s="6">
        <f t="shared" si="0"/>
        <v>67210</v>
      </c>
      <c r="E31" s="6">
        <f>+E32</f>
        <v>0</v>
      </c>
      <c r="F31" s="6">
        <f>+F32</f>
        <v>3000</v>
      </c>
      <c r="G31" s="6">
        <f>+G32</f>
        <v>36180</v>
      </c>
      <c r="H31" s="6">
        <f>+H32</f>
        <v>25530</v>
      </c>
      <c r="I31" s="6">
        <f>+I32</f>
        <v>2500</v>
      </c>
      <c r="J31" s="6">
        <f t="shared" si="1"/>
        <v>0</v>
      </c>
      <c r="K31" s="6">
        <f t="shared" si="2"/>
        <v>0</v>
      </c>
      <c r="L31" s="6">
        <f t="shared" si="3"/>
        <v>0</v>
      </c>
      <c r="M31" s="6">
        <f t="shared" si="4"/>
        <v>0</v>
      </c>
      <c r="N31" s="6">
        <f t="shared" si="5"/>
        <v>0</v>
      </c>
      <c r="O31" s="6">
        <f t="shared" ref="O31:Z31" si="10">+O32</f>
        <v>3000</v>
      </c>
      <c r="P31" s="6">
        <f t="shared" si="10"/>
        <v>36180</v>
      </c>
      <c r="Q31" s="6">
        <f t="shared" si="10"/>
        <v>25530</v>
      </c>
      <c r="R31" s="6">
        <f t="shared" si="10"/>
        <v>2500</v>
      </c>
      <c r="S31" s="6">
        <f t="shared" si="10"/>
        <v>67210</v>
      </c>
      <c r="T31" s="6">
        <f t="shared" si="10"/>
        <v>0</v>
      </c>
      <c r="U31" s="6">
        <f t="shared" si="10"/>
        <v>0</v>
      </c>
      <c r="V31" s="6">
        <f t="shared" si="10"/>
        <v>0</v>
      </c>
      <c r="W31" s="6">
        <f t="shared" si="10"/>
        <v>0</v>
      </c>
      <c r="X31" s="6">
        <f t="shared" si="10"/>
        <v>0</v>
      </c>
      <c r="Y31" s="6">
        <f t="shared" si="10"/>
        <v>0</v>
      </c>
      <c r="Z31" s="6">
        <f t="shared" si="10"/>
        <v>0</v>
      </c>
    </row>
    <row r="32" spans="1:26" s="2" customFormat="1" ht="22.5" x14ac:dyDescent="0.25">
      <c r="A32" s="5" t="s">
        <v>156</v>
      </c>
      <c r="B32" s="5" t="s">
        <v>104</v>
      </c>
      <c r="C32" s="5" t="s">
        <v>105</v>
      </c>
      <c r="D32" s="6">
        <f t="shared" si="0"/>
        <v>67210</v>
      </c>
      <c r="E32" s="6">
        <f>E48</f>
        <v>0</v>
      </c>
      <c r="F32" s="6">
        <f>F48</f>
        <v>3000</v>
      </c>
      <c r="G32" s="6">
        <f>G48</f>
        <v>36180</v>
      </c>
      <c r="H32" s="6">
        <f>H48</f>
        <v>25530</v>
      </c>
      <c r="I32" s="6">
        <f>I48</f>
        <v>2500</v>
      </c>
      <c r="J32" s="6">
        <f t="shared" si="1"/>
        <v>0</v>
      </c>
      <c r="K32" s="6">
        <f t="shared" si="2"/>
        <v>0</v>
      </c>
      <c r="L32" s="6">
        <f t="shared" si="3"/>
        <v>0</v>
      </c>
      <c r="M32" s="6">
        <f t="shared" si="4"/>
        <v>0</v>
      </c>
      <c r="N32" s="6">
        <f t="shared" si="5"/>
        <v>0</v>
      </c>
      <c r="O32" s="6">
        <f t="shared" ref="O32:Z32" si="11">O48</f>
        <v>3000</v>
      </c>
      <c r="P32" s="6">
        <f t="shared" si="11"/>
        <v>36180</v>
      </c>
      <c r="Q32" s="6">
        <f t="shared" si="11"/>
        <v>25530</v>
      </c>
      <c r="R32" s="6">
        <f t="shared" si="11"/>
        <v>2500</v>
      </c>
      <c r="S32" s="6">
        <f t="shared" si="11"/>
        <v>67210</v>
      </c>
      <c r="T32" s="6">
        <f t="shared" si="11"/>
        <v>0</v>
      </c>
      <c r="U32" s="6">
        <f t="shared" si="11"/>
        <v>0</v>
      </c>
      <c r="V32" s="6">
        <f t="shared" si="11"/>
        <v>0</v>
      </c>
      <c r="W32" s="6">
        <f t="shared" si="11"/>
        <v>0</v>
      </c>
      <c r="X32" s="6">
        <f t="shared" si="11"/>
        <v>0</v>
      </c>
      <c r="Y32" s="6">
        <f t="shared" si="11"/>
        <v>0</v>
      </c>
      <c r="Z32" s="6">
        <f t="shared" si="11"/>
        <v>0</v>
      </c>
    </row>
    <row r="33" spans="1:26" s="2" customFormat="1" ht="22.5" x14ac:dyDescent="0.25">
      <c r="A33" s="5" t="s">
        <v>157</v>
      </c>
      <c r="B33" s="5" t="s">
        <v>44</v>
      </c>
      <c r="C33" s="5" t="s">
        <v>45</v>
      </c>
      <c r="D33" s="6">
        <f t="shared" si="0"/>
        <v>67210</v>
      </c>
      <c r="E33" s="6">
        <v>0</v>
      </c>
      <c r="F33" s="6">
        <v>3000</v>
      </c>
      <c r="G33" s="6">
        <v>36180</v>
      </c>
      <c r="H33" s="6">
        <v>25530</v>
      </c>
      <c r="I33" s="6">
        <v>2500</v>
      </c>
      <c r="J33" s="6">
        <f t="shared" si="1"/>
        <v>0</v>
      </c>
      <c r="K33" s="6">
        <f t="shared" si="2"/>
        <v>0</v>
      </c>
      <c r="L33" s="6">
        <f t="shared" si="3"/>
        <v>0</v>
      </c>
      <c r="M33" s="6">
        <f t="shared" si="4"/>
        <v>0</v>
      </c>
      <c r="N33" s="6">
        <f t="shared" si="5"/>
        <v>0</v>
      </c>
      <c r="O33" s="6">
        <v>3000</v>
      </c>
      <c r="P33" s="6">
        <v>36180</v>
      </c>
      <c r="Q33" s="6">
        <v>25530</v>
      </c>
      <c r="R33" s="6">
        <v>2500</v>
      </c>
      <c r="S33" s="6">
        <v>67210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</row>
    <row r="34" spans="1:26" s="2" customFormat="1" ht="22.5" x14ac:dyDescent="0.25">
      <c r="A34" s="5" t="s">
        <v>158</v>
      </c>
      <c r="B34" s="5" t="s">
        <v>47</v>
      </c>
      <c r="C34" s="5" t="s">
        <v>48</v>
      </c>
      <c r="D34" s="6">
        <f t="shared" si="0"/>
        <v>10000</v>
      </c>
      <c r="E34" s="6">
        <v>0</v>
      </c>
      <c r="F34" s="6">
        <v>2000</v>
      </c>
      <c r="G34" s="6">
        <v>7000</v>
      </c>
      <c r="H34" s="6">
        <v>1000</v>
      </c>
      <c r="I34" s="6">
        <v>0</v>
      </c>
      <c r="J34" s="6">
        <f t="shared" si="1"/>
        <v>0</v>
      </c>
      <c r="K34" s="6">
        <f t="shared" si="2"/>
        <v>0</v>
      </c>
      <c r="L34" s="6">
        <f t="shared" si="3"/>
        <v>0</v>
      </c>
      <c r="M34" s="6">
        <f t="shared" si="4"/>
        <v>0</v>
      </c>
      <c r="N34" s="6">
        <f t="shared" si="5"/>
        <v>0</v>
      </c>
      <c r="O34" s="6">
        <v>2000</v>
      </c>
      <c r="P34" s="6">
        <v>7000</v>
      </c>
      <c r="Q34" s="6">
        <v>1000</v>
      </c>
      <c r="R34" s="6">
        <v>0</v>
      </c>
      <c r="S34" s="6">
        <v>10000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</row>
    <row r="35" spans="1:26" s="2" customFormat="1" x14ac:dyDescent="0.25">
      <c r="A35" s="5" t="s">
        <v>159</v>
      </c>
      <c r="B35" s="5" t="s">
        <v>50</v>
      </c>
      <c r="C35" s="5" t="s">
        <v>51</v>
      </c>
      <c r="D35" s="6">
        <f t="shared" si="0"/>
        <v>10000</v>
      </c>
      <c r="E35" s="6">
        <v>0</v>
      </c>
      <c r="F35" s="6">
        <v>2000</v>
      </c>
      <c r="G35" s="6">
        <v>7000</v>
      </c>
      <c r="H35" s="6">
        <v>1000</v>
      </c>
      <c r="I35" s="6">
        <v>0</v>
      </c>
      <c r="J35" s="6">
        <f t="shared" si="1"/>
        <v>0</v>
      </c>
      <c r="K35" s="6">
        <f t="shared" si="2"/>
        <v>0</v>
      </c>
      <c r="L35" s="6">
        <f t="shared" si="3"/>
        <v>0</v>
      </c>
      <c r="M35" s="6">
        <f t="shared" si="4"/>
        <v>0</v>
      </c>
      <c r="N35" s="6">
        <f t="shared" si="5"/>
        <v>0</v>
      </c>
      <c r="O35" s="6">
        <v>2000</v>
      </c>
      <c r="P35" s="6">
        <v>7000</v>
      </c>
      <c r="Q35" s="6">
        <v>1000</v>
      </c>
      <c r="R35" s="6">
        <v>0</v>
      </c>
      <c r="S35" s="6">
        <v>10000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</row>
    <row r="36" spans="1:26" s="2" customFormat="1" x14ac:dyDescent="0.25">
      <c r="A36" s="5" t="s">
        <v>160</v>
      </c>
      <c r="B36" s="5" t="s">
        <v>53</v>
      </c>
      <c r="C36" s="5" t="s">
        <v>54</v>
      </c>
      <c r="D36" s="6">
        <f t="shared" si="0"/>
        <v>10000</v>
      </c>
      <c r="E36" s="6">
        <v>0</v>
      </c>
      <c r="F36" s="6">
        <v>2000</v>
      </c>
      <c r="G36" s="6">
        <v>7000</v>
      </c>
      <c r="H36" s="6">
        <v>1000</v>
      </c>
      <c r="I36" s="6">
        <v>0</v>
      </c>
      <c r="J36" s="6">
        <f t="shared" si="1"/>
        <v>0</v>
      </c>
      <c r="K36" s="6">
        <f t="shared" si="2"/>
        <v>0</v>
      </c>
      <c r="L36" s="6">
        <f t="shared" si="3"/>
        <v>0</v>
      </c>
      <c r="M36" s="6">
        <f t="shared" si="4"/>
        <v>0</v>
      </c>
      <c r="N36" s="6">
        <f t="shared" si="5"/>
        <v>0</v>
      </c>
      <c r="O36" s="6">
        <v>2000</v>
      </c>
      <c r="P36" s="6">
        <v>7000</v>
      </c>
      <c r="Q36" s="6">
        <v>1000</v>
      </c>
      <c r="R36" s="6">
        <v>0</v>
      </c>
      <c r="S36" s="6">
        <v>10000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</row>
    <row r="37" spans="1:26" s="2" customFormat="1" ht="22.5" x14ac:dyDescent="0.25">
      <c r="A37" s="5" t="s">
        <v>161</v>
      </c>
      <c r="B37" s="5" t="s">
        <v>56</v>
      </c>
      <c r="C37" s="5" t="s">
        <v>57</v>
      </c>
      <c r="D37" s="6">
        <f t="shared" si="0"/>
        <v>57210</v>
      </c>
      <c r="E37" s="6">
        <v>0</v>
      </c>
      <c r="F37" s="6">
        <v>1000</v>
      </c>
      <c r="G37" s="6">
        <v>29180</v>
      </c>
      <c r="H37" s="6">
        <v>24530</v>
      </c>
      <c r="I37" s="6">
        <v>2500</v>
      </c>
      <c r="J37" s="6">
        <f t="shared" si="1"/>
        <v>0</v>
      </c>
      <c r="K37" s="6">
        <f t="shared" si="2"/>
        <v>0</v>
      </c>
      <c r="L37" s="6">
        <f t="shared" si="3"/>
        <v>0</v>
      </c>
      <c r="M37" s="6">
        <f t="shared" si="4"/>
        <v>0</v>
      </c>
      <c r="N37" s="6">
        <f t="shared" si="5"/>
        <v>0</v>
      </c>
      <c r="O37" s="6">
        <v>1000</v>
      </c>
      <c r="P37" s="6">
        <v>29180</v>
      </c>
      <c r="Q37" s="6">
        <v>24530</v>
      </c>
      <c r="R37" s="6">
        <v>2500</v>
      </c>
      <c r="S37" s="6">
        <v>57210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</row>
    <row r="38" spans="1:26" s="2" customFormat="1" x14ac:dyDescent="0.25">
      <c r="A38" s="5" t="s">
        <v>162</v>
      </c>
      <c r="B38" s="5" t="s">
        <v>59</v>
      </c>
      <c r="C38" s="5" t="s">
        <v>60</v>
      </c>
      <c r="D38" s="6">
        <f t="shared" si="0"/>
        <v>17710</v>
      </c>
      <c r="E38" s="6">
        <v>0</v>
      </c>
      <c r="F38" s="6">
        <v>1000</v>
      </c>
      <c r="G38" s="6">
        <v>2180</v>
      </c>
      <c r="H38" s="6">
        <v>13530</v>
      </c>
      <c r="I38" s="6">
        <v>1000</v>
      </c>
      <c r="J38" s="6">
        <f t="shared" si="1"/>
        <v>0</v>
      </c>
      <c r="K38" s="6">
        <f t="shared" si="2"/>
        <v>0</v>
      </c>
      <c r="L38" s="6">
        <f t="shared" si="3"/>
        <v>0</v>
      </c>
      <c r="M38" s="6">
        <f t="shared" si="4"/>
        <v>0</v>
      </c>
      <c r="N38" s="6">
        <f t="shared" si="5"/>
        <v>0</v>
      </c>
      <c r="O38" s="6">
        <v>1000</v>
      </c>
      <c r="P38" s="6">
        <v>2180</v>
      </c>
      <c r="Q38" s="6">
        <v>13530</v>
      </c>
      <c r="R38" s="6">
        <v>1000</v>
      </c>
      <c r="S38" s="6">
        <v>17710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s="2" customFormat="1" x14ac:dyDescent="0.25">
      <c r="A39" s="5" t="s">
        <v>163</v>
      </c>
      <c r="B39" s="5" t="s">
        <v>62</v>
      </c>
      <c r="C39" s="5" t="s">
        <v>63</v>
      </c>
      <c r="D39" s="6">
        <f t="shared" si="0"/>
        <v>5000</v>
      </c>
      <c r="E39" s="6">
        <v>0</v>
      </c>
      <c r="F39" s="6">
        <v>0</v>
      </c>
      <c r="G39" s="6">
        <v>0</v>
      </c>
      <c r="H39" s="6">
        <v>5000</v>
      </c>
      <c r="I39" s="6">
        <v>0</v>
      </c>
      <c r="J39" s="6">
        <f t="shared" si="1"/>
        <v>0</v>
      </c>
      <c r="K39" s="6">
        <f t="shared" si="2"/>
        <v>0</v>
      </c>
      <c r="L39" s="6">
        <f t="shared" si="3"/>
        <v>0</v>
      </c>
      <c r="M39" s="6">
        <f t="shared" si="4"/>
        <v>0</v>
      </c>
      <c r="N39" s="6">
        <f t="shared" si="5"/>
        <v>0</v>
      </c>
      <c r="O39" s="6">
        <v>0</v>
      </c>
      <c r="P39" s="6">
        <v>0</v>
      </c>
      <c r="Q39" s="6">
        <v>5000</v>
      </c>
      <c r="R39" s="6">
        <v>0</v>
      </c>
      <c r="S39" s="6">
        <v>5000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</row>
    <row r="40" spans="1:26" s="2" customFormat="1" x14ac:dyDescent="0.25">
      <c r="A40" s="5" t="s">
        <v>164</v>
      </c>
      <c r="B40" s="5" t="s">
        <v>65</v>
      </c>
      <c r="C40" s="5" t="s">
        <v>66</v>
      </c>
      <c r="D40" s="6">
        <f t="shared" si="0"/>
        <v>1000</v>
      </c>
      <c r="E40" s="6">
        <v>0</v>
      </c>
      <c r="F40" s="6">
        <v>0</v>
      </c>
      <c r="G40" s="6">
        <v>0</v>
      </c>
      <c r="H40" s="6">
        <v>1000</v>
      </c>
      <c r="I40" s="6">
        <v>0</v>
      </c>
      <c r="J40" s="6">
        <f t="shared" si="1"/>
        <v>0</v>
      </c>
      <c r="K40" s="6">
        <f t="shared" si="2"/>
        <v>0</v>
      </c>
      <c r="L40" s="6">
        <f t="shared" si="3"/>
        <v>0</v>
      </c>
      <c r="M40" s="6">
        <f t="shared" si="4"/>
        <v>0</v>
      </c>
      <c r="N40" s="6">
        <f t="shared" si="5"/>
        <v>0</v>
      </c>
      <c r="O40" s="6">
        <v>0</v>
      </c>
      <c r="P40" s="6">
        <v>0</v>
      </c>
      <c r="Q40" s="6">
        <v>1000</v>
      </c>
      <c r="R40" s="6">
        <v>0</v>
      </c>
      <c r="S40" s="6">
        <v>1000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</row>
    <row r="41" spans="1:26" s="2" customFormat="1" ht="22.5" x14ac:dyDescent="0.25">
      <c r="A41" s="5" t="s">
        <v>165</v>
      </c>
      <c r="B41" s="5" t="s">
        <v>68</v>
      </c>
      <c r="C41" s="5" t="s">
        <v>69</v>
      </c>
      <c r="D41" s="6">
        <f t="shared" si="0"/>
        <v>11710</v>
      </c>
      <c r="E41" s="6">
        <v>0</v>
      </c>
      <c r="F41" s="6">
        <v>1000</v>
      </c>
      <c r="G41" s="6">
        <v>2180</v>
      </c>
      <c r="H41" s="6">
        <v>7530</v>
      </c>
      <c r="I41" s="6">
        <v>1000</v>
      </c>
      <c r="J41" s="6">
        <f t="shared" si="1"/>
        <v>0</v>
      </c>
      <c r="K41" s="6">
        <f t="shared" si="2"/>
        <v>0</v>
      </c>
      <c r="L41" s="6">
        <f t="shared" si="3"/>
        <v>0</v>
      </c>
      <c r="M41" s="6">
        <f t="shared" si="4"/>
        <v>0</v>
      </c>
      <c r="N41" s="6">
        <f t="shared" si="5"/>
        <v>0</v>
      </c>
      <c r="O41" s="6">
        <v>1000</v>
      </c>
      <c r="P41" s="6">
        <v>2180</v>
      </c>
      <c r="Q41" s="6">
        <v>7530</v>
      </c>
      <c r="R41" s="6">
        <v>1000</v>
      </c>
      <c r="S41" s="6">
        <v>11710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</row>
    <row r="42" spans="1:26" s="2" customFormat="1" ht="22.5" x14ac:dyDescent="0.25">
      <c r="A42" s="5" t="s">
        <v>166</v>
      </c>
      <c r="B42" s="5" t="s">
        <v>71</v>
      </c>
      <c r="C42" s="5" t="s">
        <v>72</v>
      </c>
      <c r="D42" s="6">
        <f t="shared" si="0"/>
        <v>2500</v>
      </c>
      <c r="E42" s="6">
        <v>0</v>
      </c>
      <c r="F42" s="6">
        <v>0</v>
      </c>
      <c r="G42" s="6">
        <v>500</v>
      </c>
      <c r="H42" s="6">
        <v>2000</v>
      </c>
      <c r="I42" s="6">
        <v>0</v>
      </c>
      <c r="J42" s="6">
        <f t="shared" si="1"/>
        <v>0</v>
      </c>
      <c r="K42" s="6">
        <f t="shared" si="2"/>
        <v>0</v>
      </c>
      <c r="L42" s="6">
        <f t="shared" si="3"/>
        <v>0</v>
      </c>
      <c r="M42" s="6">
        <f t="shared" si="4"/>
        <v>0</v>
      </c>
      <c r="N42" s="6">
        <f t="shared" si="5"/>
        <v>0</v>
      </c>
      <c r="O42" s="6">
        <v>0</v>
      </c>
      <c r="P42" s="6">
        <v>500</v>
      </c>
      <c r="Q42" s="6">
        <v>2000</v>
      </c>
      <c r="R42" s="6">
        <v>0</v>
      </c>
      <c r="S42" s="6">
        <v>2500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</row>
    <row r="43" spans="1:26" s="2" customFormat="1" x14ac:dyDescent="0.25">
      <c r="A43" s="5" t="s">
        <v>167</v>
      </c>
      <c r="B43" s="5" t="s">
        <v>74</v>
      </c>
      <c r="C43" s="5" t="s">
        <v>75</v>
      </c>
      <c r="D43" s="6">
        <f t="shared" si="0"/>
        <v>2500</v>
      </c>
      <c r="E43" s="6">
        <v>0</v>
      </c>
      <c r="F43" s="6">
        <v>0</v>
      </c>
      <c r="G43" s="6">
        <v>500</v>
      </c>
      <c r="H43" s="6">
        <v>2000</v>
      </c>
      <c r="I43" s="6">
        <v>0</v>
      </c>
      <c r="J43" s="6">
        <f t="shared" si="1"/>
        <v>0</v>
      </c>
      <c r="K43" s="6">
        <f t="shared" si="2"/>
        <v>0</v>
      </c>
      <c r="L43" s="6">
        <f t="shared" si="3"/>
        <v>0</v>
      </c>
      <c r="M43" s="6">
        <f t="shared" si="4"/>
        <v>0</v>
      </c>
      <c r="N43" s="6">
        <f t="shared" si="5"/>
        <v>0</v>
      </c>
      <c r="O43" s="6">
        <v>0</v>
      </c>
      <c r="P43" s="6">
        <v>500</v>
      </c>
      <c r="Q43" s="6">
        <v>2000</v>
      </c>
      <c r="R43" s="6">
        <v>0</v>
      </c>
      <c r="S43" s="6">
        <v>2500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</row>
    <row r="44" spans="1:26" s="2" customFormat="1" x14ac:dyDescent="0.25">
      <c r="A44" s="5" t="s">
        <v>168</v>
      </c>
      <c r="B44" s="5" t="s">
        <v>77</v>
      </c>
      <c r="C44" s="5" t="s">
        <v>78</v>
      </c>
      <c r="D44" s="6">
        <f t="shared" si="0"/>
        <v>32000</v>
      </c>
      <c r="E44" s="6">
        <v>0</v>
      </c>
      <c r="F44" s="6">
        <v>0</v>
      </c>
      <c r="G44" s="6">
        <v>26500</v>
      </c>
      <c r="H44" s="6">
        <v>4000</v>
      </c>
      <c r="I44" s="6">
        <v>1500</v>
      </c>
      <c r="J44" s="6">
        <f t="shared" si="1"/>
        <v>0</v>
      </c>
      <c r="K44" s="6">
        <f t="shared" si="2"/>
        <v>0</v>
      </c>
      <c r="L44" s="6">
        <f t="shared" si="3"/>
        <v>0</v>
      </c>
      <c r="M44" s="6">
        <f t="shared" si="4"/>
        <v>0</v>
      </c>
      <c r="N44" s="6">
        <f t="shared" si="5"/>
        <v>0</v>
      </c>
      <c r="O44" s="6">
        <v>0</v>
      </c>
      <c r="P44" s="6">
        <v>26500</v>
      </c>
      <c r="Q44" s="6">
        <v>4000</v>
      </c>
      <c r="R44" s="6">
        <v>1500</v>
      </c>
      <c r="S44" s="6">
        <v>32000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</row>
    <row r="45" spans="1:26" s="2" customFormat="1" ht="33" x14ac:dyDescent="0.25">
      <c r="A45" s="5" t="s">
        <v>169</v>
      </c>
      <c r="B45" s="5" t="s">
        <v>80</v>
      </c>
      <c r="C45" s="5" t="s">
        <v>81</v>
      </c>
      <c r="D45" s="6">
        <f t="shared" si="0"/>
        <v>5000</v>
      </c>
      <c r="E45" s="6">
        <v>0</v>
      </c>
      <c r="F45" s="6">
        <v>0</v>
      </c>
      <c r="G45" s="6">
        <v>0</v>
      </c>
      <c r="H45" s="6">
        <v>5000</v>
      </c>
      <c r="I45" s="6">
        <v>0</v>
      </c>
      <c r="J45" s="6">
        <f t="shared" si="1"/>
        <v>0</v>
      </c>
      <c r="K45" s="6">
        <f t="shared" si="2"/>
        <v>0</v>
      </c>
      <c r="L45" s="6">
        <f t="shared" si="3"/>
        <v>0</v>
      </c>
      <c r="M45" s="6">
        <f t="shared" si="4"/>
        <v>0</v>
      </c>
      <c r="N45" s="6">
        <f t="shared" si="5"/>
        <v>0</v>
      </c>
      <c r="O45" s="6">
        <v>0</v>
      </c>
      <c r="P45" s="6">
        <v>0</v>
      </c>
      <c r="Q45" s="6">
        <v>5000</v>
      </c>
      <c r="R45" s="6">
        <v>0</v>
      </c>
      <c r="S45" s="6">
        <v>5000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</row>
    <row r="46" spans="1:26" s="2" customFormat="1" x14ac:dyDescent="0.25">
      <c r="A46" s="5" t="s">
        <v>170</v>
      </c>
      <c r="B46" s="5" t="s">
        <v>83</v>
      </c>
      <c r="C46" s="5" t="s">
        <v>84</v>
      </c>
      <c r="D46" s="6">
        <f t="shared" si="0"/>
        <v>4000</v>
      </c>
      <c r="E46" s="6">
        <v>0</v>
      </c>
      <c r="F46" s="6">
        <v>0</v>
      </c>
      <c r="G46" s="6">
        <v>0</v>
      </c>
      <c r="H46" s="6">
        <v>4000</v>
      </c>
      <c r="I46" s="6">
        <v>0</v>
      </c>
      <c r="J46" s="6">
        <f t="shared" si="1"/>
        <v>0</v>
      </c>
      <c r="K46" s="6">
        <f t="shared" si="2"/>
        <v>0</v>
      </c>
      <c r="L46" s="6">
        <f t="shared" si="3"/>
        <v>0</v>
      </c>
      <c r="M46" s="6">
        <f t="shared" si="4"/>
        <v>0</v>
      </c>
      <c r="N46" s="6">
        <f t="shared" si="5"/>
        <v>0</v>
      </c>
      <c r="O46" s="6">
        <v>0</v>
      </c>
      <c r="P46" s="6">
        <v>0</v>
      </c>
      <c r="Q46" s="6">
        <v>4000</v>
      </c>
      <c r="R46" s="6">
        <v>0</v>
      </c>
      <c r="S46" s="6">
        <v>4000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</row>
    <row r="47" spans="1:26" s="2" customFormat="1" x14ac:dyDescent="0.25">
      <c r="A47" s="5" t="s">
        <v>171</v>
      </c>
      <c r="B47" s="5" t="s">
        <v>86</v>
      </c>
      <c r="C47" s="5" t="s">
        <v>87</v>
      </c>
      <c r="D47" s="6">
        <f t="shared" si="0"/>
        <v>1000</v>
      </c>
      <c r="E47" s="6">
        <v>0</v>
      </c>
      <c r="F47" s="6">
        <v>0</v>
      </c>
      <c r="G47" s="6">
        <v>0</v>
      </c>
      <c r="H47" s="6">
        <v>1000</v>
      </c>
      <c r="I47" s="6">
        <v>0</v>
      </c>
      <c r="J47" s="6">
        <f t="shared" si="1"/>
        <v>0</v>
      </c>
      <c r="K47" s="6">
        <f t="shared" si="2"/>
        <v>0</v>
      </c>
      <c r="L47" s="6">
        <f t="shared" si="3"/>
        <v>0</v>
      </c>
      <c r="M47" s="6">
        <f t="shared" si="4"/>
        <v>0</v>
      </c>
      <c r="N47" s="6">
        <f t="shared" si="5"/>
        <v>0</v>
      </c>
      <c r="O47" s="6">
        <v>0</v>
      </c>
      <c r="P47" s="6">
        <v>0</v>
      </c>
      <c r="Q47" s="6">
        <v>1000</v>
      </c>
      <c r="R47" s="6">
        <v>0</v>
      </c>
      <c r="S47" s="6">
        <v>1000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</row>
    <row r="48" spans="1:26" s="2" customFormat="1" x14ac:dyDescent="0.25">
      <c r="A48" s="5" t="s">
        <v>172</v>
      </c>
      <c r="B48" s="5" t="s">
        <v>125</v>
      </c>
      <c r="C48" s="5" t="s">
        <v>126</v>
      </c>
      <c r="D48" s="6">
        <f t="shared" si="0"/>
        <v>67210</v>
      </c>
      <c r="E48" s="6">
        <v>0</v>
      </c>
      <c r="F48" s="6">
        <v>3000</v>
      </c>
      <c r="G48" s="6">
        <v>36180</v>
      </c>
      <c r="H48" s="6">
        <v>25530</v>
      </c>
      <c r="I48" s="6">
        <v>2500</v>
      </c>
      <c r="J48" s="6">
        <f t="shared" si="1"/>
        <v>0</v>
      </c>
      <c r="K48" s="6">
        <f t="shared" si="2"/>
        <v>0</v>
      </c>
      <c r="L48" s="6">
        <f t="shared" si="3"/>
        <v>0</v>
      </c>
      <c r="M48" s="6">
        <f t="shared" si="4"/>
        <v>0</v>
      </c>
      <c r="N48" s="6">
        <f t="shared" si="5"/>
        <v>0</v>
      </c>
      <c r="O48" s="6">
        <v>3000</v>
      </c>
      <c r="P48" s="6">
        <v>36180</v>
      </c>
      <c r="Q48" s="6">
        <v>25530</v>
      </c>
      <c r="R48" s="6">
        <v>2500</v>
      </c>
      <c r="S48" s="6">
        <v>67210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</row>
    <row r="49" spans="1:26" s="2" customFormat="1" x14ac:dyDescent="0.25">
      <c r="A49" s="5" t="s">
        <v>173</v>
      </c>
      <c r="B49" s="5" t="s">
        <v>174</v>
      </c>
      <c r="C49" s="5" t="s">
        <v>175</v>
      </c>
      <c r="D49" s="6">
        <f t="shared" si="0"/>
        <v>15000</v>
      </c>
      <c r="E49" s="6"/>
      <c r="F49" s="6">
        <v>0</v>
      </c>
      <c r="G49" s="6">
        <v>0</v>
      </c>
      <c r="H49" s="6">
        <v>0</v>
      </c>
      <c r="I49" s="6">
        <v>15000</v>
      </c>
      <c r="J49" s="6">
        <f t="shared" si="1"/>
        <v>0</v>
      </c>
      <c r="K49" s="6">
        <f t="shared" si="2"/>
        <v>0</v>
      </c>
      <c r="L49" s="6">
        <f t="shared" si="3"/>
        <v>0</v>
      </c>
      <c r="M49" s="6">
        <f t="shared" si="4"/>
        <v>15000</v>
      </c>
      <c r="N49" s="6">
        <f t="shared" si="5"/>
        <v>15000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</row>
    <row r="50" spans="1:26" s="2" customFormat="1" x14ac:dyDescent="0.25">
      <c r="A50" s="5" t="s">
        <v>176</v>
      </c>
      <c r="B50" s="5" t="s">
        <v>127</v>
      </c>
      <c r="C50" s="5" t="s">
        <v>128</v>
      </c>
      <c r="D50" s="6">
        <f t="shared" si="0"/>
        <v>15000</v>
      </c>
      <c r="E50" s="6">
        <v>0</v>
      </c>
      <c r="F50" s="6">
        <v>0</v>
      </c>
      <c r="G50" s="6">
        <v>0</v>
      </c>
      <c r="H50" s="6">
        <v>0</v>
      </c>
      <c r="I50" s="6">
        <v>15000</v>
      </c>
      <c r="J50" s="6">
        <f t="shared" si="1"/>
        <v>0</v>
      </c>
      <c r="K50" s="6">
        <f t="shared" si="2"/>
        <v>0</v>
      </c>
      <c r="L50" s="6">
        <f t="shared" si="3"/>
        <v>0</v>
      </c>
      <c r="M50" s="6">
        <f t="shared" si="4"/>
        <v>15000</v>
      </c>
      <c r="N50" s="6">
        <f t="shared" si="5"/>
        <v>15000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</row>
    <row r="51" spans="1:26" s="2" customFormat="1" x14ac:dyDescent="0.25">
      <c r="A51" s="5" t="s">
        <v>177</v>
      </c>
      <c r="B51" s="5" t="s">
        <v>129</v>
      </c>
      <c r="C51" s="5" t="s">
        <v>130</v>
      </c>
      <c r="D51" s="6">
        <f t="shared" si="0"/>
        <v>15000</v>
      </c>
      <c r="E51" s="6">
        <v>0</v>
      </c>
      <c r="F51" s="6">
        <v>0</v>
      </c>
      <c r="G51" s="6">
        <v>0</v>
      </c>
      <c r="H51" s="6">
        <v>0</v>
      </c>
      <c r="I51" s="6">
        <v>15000</v>
      </c>
      <c r="J51" s="6">
        <f t="shared" si="1"/>
        <v>0</v>
      </c>
      <c r="K51" s="6">
        <f t="shared" si="2"/>
        <v>0</v>
      </c>
      <c r="L51" s="6">
        <f t="shared" si="3"/>
        <v>0</v>
      </c>
      <c r="M51" s="6">
        <f t="shared" si="4"/>
        <v>15000</v>
      </c>
      <c r="N51" s="6">
        <f t="shared" si="5"/>
        <v>15000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</row>
    <row r="52" spans="1:26" s="2" customFormat="1" x14ac:dyDescent="0.25">
      <c r="A52" s="3"/>
      <c r="B52" s="3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</sheetData>
  <mergeCells count="12">
    <mergeCell ref="J7:N7"/>
    <mergeCell ref="U7:W7"/>
    <mergeCell ref="A1:Z1"/>
    <mergeCell ref="A2:Z2"/>
    <mergeCell ref="A3:Z3"/>
    <mergeCell ref="A4:Z4"/>
    <mergeCell ref="A5:Z5"/>
    <mergeCell ref="A7:A8"/>
    <mergeCell ref="B7:B8"/>
    <mergeCell ref="C7:C8"/>
    <mergeCell ref="D7:E7"/>
    <mergeCell ref="F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AF79-B648-48EC-B329-74F08EAA1E9E}">
  <dimension ref="A1:Z24"/>
  <sheetViews>
    <sheetView workbookViewId="0">
      <selection activeCell="A3" sqref="A3:Z3"/>
    </sheetView>
  </sheetViews>
  <sheetFormatPr defaultRowHeight="15" x14ac:dyDescent="0.25"/>
  <cols>
    <col min="1" max="1" width="6.140625" customWidth="1"/>
    <col min="2" max="2" width="41.85546875" customWidth="1"/>
    <col min="3" max="3" width="11.7109375" customWidth="1"/>
    <col min="4" max="14" width="14.42578125" customWidth="1"/>
    <col min="15" max="19" width="4.5703125" hidden="1" customWidth="1"/>
    <col min="20" max="20" width="5.28515625" hidden="1" customWidth="1"/>
    <col min="21" max="23" width="14.42578125" customWidth="1"/>
    <col min="24" max="26" width="4.5703125" hidden="1" customWidth="1"/>
  </cols>
  <sheetData>
    <row r="1" spans="1:26" x14ac:dyDescent="0.25">
      <c r="A1" s="8" t="s">
        <v>195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8" t="s">
        <v>196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8" t="s">
        <v>197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69.95" customHeight="1" x14ac:dyDescent="0.25">
      <c r="A4" s="9" t="s">
        <v>178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thickBot="1" x14ac:dyDescent="0.3"/>
    <row r="7" spans="1:26" s="2" customFormat="1" ht="15.75" thickBot="1" x14ac:dyDescent="0.3">
      <c r="A7" s="7" t="s">
        <v>4</v>
      </c>
      <c r="B7" s="7" t="s">
        <v>5</v>
      </c>
      <c r="C7" s="7" t="s">
        <v>6</v>
      </c>
      <c r="D7" s="7" t="s">
        <v>7</v>
      </c>
      <c r="E7" s="7"/>
      <c r="F7" s="7" t="s">
        <v>10</v>
      </c>
      <c r="G7" s="7"/>
      <c r="H7" s="7"/>
      <c r="I7" s="7"/>
      <c r="J7" s="7" t="s">
        <v>15</v>
      </c>
      <c r="K7" s="7"/>
      <c r="L7" s="7"/>
      <c r="M7" s="7"/>
      <c r="N7" s="7"/>
      <c r="U7" s="7" t="s">
        <v>21</v>
      </c>
      <c r="V7" s="7"/>
      <c r="W7" s="7"/>
    </row>
    <row r="8" spans="1:26" s="2" customFormat="1" ht="74.25" thickBot="1" x14ac:dyDescent="0.3">
      <c r="A8" s="7"/>
      <c r="B8" s="7"/>
      <c r="C8" s="7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16</v>
      </c>
      <c r="K8" s="1" t="s">
        <v>17</v>
      </c>
      <c r="L8" s="1" t="s">
        <v>18</v>
      </c>
      <c r="M8" s="1" t="s">
        <v>19</v>
      </c>
      <c r="N8" s="1" t="s">
        <v>20</v>
      </c>
      <c r="U8" s="1">
        <v>2026</v>
      </c>
      <c r="V8" s="1">
        <v>2027</v>
      </c>
      <c r="W8" s="1">
        <v>2028</v>
      </c>
    </row>
    <row r="9" spans="1:26" s="2" customFormat="1" x14ac:dyDescent="0.25">
      <c r="A9" s="5" t="s">
        <v>179</v>
      </c>
      <c r="B9" s="5" t="s">
        <v>180</v>
      </c>
      <c r="C9" s="5" t="s">
        <v>42</v>
      </c>
      <c r="D9" s="6">
        <f t="shared" ref="D9:D23" si="0">F9+G9+H9+I9</f>
        <v>15000</v>
      </c>
      <c r="E9" s="6">
        <f>+E14</f>
        <v>0</v>
      </c>
      <c r="F9" s="6">
        <f>+F14</f>
        <v>0</v>
      </c>
      <c r="G9" s="6">
        <f>+G14</f>
        <v>0</v>
      </c>
      <c r="H9" s="6">
        <f>+H14</f>
        <v>0</v>
      </c>
      <c r="I9" s="6">
        <f>+I14</f>
        <v>15000</v>
      </c>
      <c r="J9" s="6">
        <f t="shared" ref="J9:J23" si="1">F9-O9</f>
        <v>0</v>
      </c>
      <c r="K9" s="6">
        <f t="shared" ref="K9:K23" si="2">G9-P9</f>
        <v>0</v>
      </c>
      <c r="L9" s="6">
        <f t="shared" ref="L9:L23" si="3">H9-Q9</f>
        <v>0</v>
      </c>
      <c r="M9" s="6">
        <f t="shared" ref="M9:M23" si="4">I9-R9</f>
        <v>15000</v>
      </c>
      <c r="N9" s="6">
        <f t="shared" ref="N9:N23" si="5">J9+K9+L9+M9</f>
        <v>15000</v>
      </c>
      <c r="O9" s="6">
        <f t="shared" ref="O9:Z9" si="6">+O14</f>
        <v>0</v>
      </c>
      <c r="P9" s="6">
        <f t="shared" si="6"/>
        <v>0</v>
      </c>
      <c r="Q9" s="6">
        <f t="shared" si="6"/>
        <v>0</v>
      </c>
      <c r="R9" s="6">
        <f t="shared" si="6"/>
        <v>0</v>
      </c>
      <c r="S9" s="6">
        <f t="shared" si="6"/>
        <v>0</v>
      </c>
      <c r="T9" s="6">
        <f t="shared" si="6"/>
        <v>1</v>
      </c>
      <c r="U9" s="6">
        <f t="shared" si="6"/>
        <v>0</v>
      </c>
      <c r="V9" s="6">
        <f t="shared" si="6"/>
        <v>0</v>
      </c>
      <c r="W9" s="6">
        <f t="shared" si="6"/>
        <v>0</v>
      </c>
      <c r="X9" s="6">
        <f t="shared" si="6"/>
        <v>0</v>
      </c>
      <c r="Y9" s="6">
        <f t="shared" si="6"/>
        <v>0</v>
      </c>
      <c r="Z9" s="6">
        <f t="shared" si="6"/>
        <v>0</v>
      </c>
    </row>
    <row r="10" spans="1:26" s="2" customFormat="1" x14ac:dyDescent="0.25">
      <c r="A10" s="5" t="s">
        <v>181</v>
      </c>
      <c r="B10" s="5" t="s">
        <v>89</v>
      </c>
      <c r="C10" s="5" t="s">
        <v>90</v>
      </c>
      <c r="D10" s="6">
        <f t="shared" si="0"/>
        <v>15000</v>
      </c>
      <c r="E10" s="6">
        <v>0</v>
      </c>
      <c r="F10" s="6">
        <v>0</v>
      </c>
      <c r="G10" s="6">
        <v>0</v>
      </c>
      <c r="H10" s="6">
        <v>0</v>
      </c>
      <c r="I10" s="6">
        <v>15000</v>
      </c>
      <c r="J10" s="6">
        <f t="shared" si="1"/>
        <v>0</v>
      </c>
      <c r="K10" s="6">
        <f t="shared" si="2"/>
        <v>0</v>
      </c>
      <c r="L10" s="6">
        <f t="shared" si="3"/>
        <v>0</v>
      </c>
      <c r="M10" s="6">
        <f t="shared" si="4"/>
        <v>15000</v>
      </c>
      <c r="N10" s="6">
        <f t="shared" si="5"/>
        <v>15000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</row>
    <row r="11" spans="1:26" s="2" customFormat="1" ht="22.5" x14ac:dyDescent="0.25">
      <c r="A11" s="5" t="s">
        <v>182</v>
      </c>
      <c r="B11" s="5" t="s">
        <v>92</v>
      </c>
      <c r="C11" s="5" t="s">
        <v>93</v>
      </c>
      <c r="D11" s="6">
        <f t="shared" si="0"/>
        <v>15000</v>
      </c>
      <c r="E11" s="6">
        <v>0</v>
      </c>
      <c r="F11" s="6">
        <v>0</v>
      </c>
      <c r="G11" s="6">
        <v>0</v>
      </c>
      <c r="H11" s="6">
        <v>0</v>
      </c>
      <c r="I11" s="6">
        <v>15000</v>
      </c>
      <c r="J11" s="6">
        <f t="shared" si="1"/>
        <v>0</v>
      </c>
      <c r="K11" s="6">
        <f t="shared" si="2"/>
        <v>0</v>
      </c>
      <c r="L11" s="6">
        <f t="shared" si="3"/>
        <v>0</v>
      </c>
      <c r="M11" s="6">
        <f t="shared" si="4"/>
        <v>15000</v>
      </c>
      <c r="N11" s="6">
        <f t="shared" si="5"/>
        <v>15000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</row>
    <row r="12" spans="1:26" s="2" customFormat="1" x14ac:dyDescent="0.25">
      <c r="A12" s="5" t="s">
        <v>183</v>
      </c>
      <c r="B12" s="5" t="s">
        <v>95</v>
      </c>
      <c r="C12" s="5" t="s">
        <v>96</v>
      </c>
      <c r="D12" s="6">
        <f t="shared" si="0"/>
        <v>15000</v>
      </c>
      <c r="E12" s="6">
        <v>0</v>
      </c>
      <c r="F12" s="6">
        <v>0</v>
      </c>
      <c r="G12" s="6">
        <v>0</v>
      </c>
      <c r="H12" s="6">
        <v>0</v>
      </c>
      <c r="I12" s="6">
        <v>15000</v>
      </c>
      <c r="J12" s="6">
        <f t="shared" si="1"/>
        <v>0</v>
      </c>
      <c r="K12" s="6">
        <f t="shared" si="2"/>
        <v>0</v>
      </c>
      <c r="L12" s="6">
        <f t="shared" si="3"/>
        <v>0</v>
      </c>
      <c r="M12" s="6">
        <f t="shared" si="4"/>
        <v>15000</v>
      </c>
      <c r="N12" s="6">
        <f t="shared" si="5"/>
        <v>15000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</row>
    <row r="13" spans="1:26" s="2" customFormat="1" x14ac:dyDescent="0.25">
      <c r="A13" s="5" t="s">
        <v>184</v>
      </c>
      <c r="B13" s="5" t="s">
        <v>98</v>
      </c>
      <c r="C13" s="5" t="s">
        <v>99</v>
      </c>
      <c r="D13" s="6">
        <f t="shared" si="0"/>
        <v>15000</v>
      </c>
      <c r="E13" s="6">
        <v>0</v>
      </c>
      <c r="F13" s="6">
        <v>0</v>
      </c>
      <c r="G13" s="6">
        <v>0</v>
      </c>
      <c r="H13" s="6">
        <v>0</v>
      </c>
      <c r="I13" s="6">
        <v>15000</v>
      </c>
      <c r="J13" s="6">
        <f t="shared" si="1"/>
        <v>0</v>
      </c>
      <c r="K13" s="6">
        <f t="shared" si="2"/>
        <v>0</v>
      </c>
      <c r="L13" s="6">
        <f t="shared" si="3"/>
        <v>0</v>
      </c>
      <c r="M13" s="6">
        <f t="shared" si="4"/>
        <v>15000</v>
      </c>
      <c r="N13" s="6">
        <f t="shared" si="5"/>
        <v>15000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</row>
    <row r="14" spans="1:26" s="2" customFormat="1" ht="22.5" x14ac:dyDescent="0.25">
      <c r="A14" s="5" t="s">
        <v>185</v>
      </c>
      <c r="B14" s="5" t="s">
        <v>101</v>
      </c>
      <c r="C14" s="5" t="s">
        <v>102</v>
      </c>
      <c r="D14" s="6">
        <f t="shared" si="0"/>
        <v>15000</v>
      </c>
      <c r="E14" s="6">
        <f>+E15</f>
        <v>0</v>
      </c>
      <c r="F14" s="6">
        <f>+F15</f>
        <v>0</v>
      </c>
      <c r="G14" s="6">
        <f>+G15</f>
        <v>0</v>
      </c>
      <c r="H14" s="6">
        <f>+H15</f>
        <v>0</v>
      </c>
      <c r="I14" s="6">
        <f>+I15</f>
        <v>15000</v>
      </c>
      <c r="J14" s="6">
        <f t="shared" si="1"/>
        <v>0</v>
      </c>
      <c r="K14" s="6">
        <f t="shared" si="2"/>
        <v>0</v>
      </c>
      <c r="L14" s="6">
        <f t="shared" si="3"/>
        <v>0</v>
      </c>
      <c r="M14" s="6">
        <f t="shared" si="4"/>
        <v>15000</v>
      </c>
      <c r="N14" s="6">
        <f t="shared" si="5"/>
        <v>15000</v>
      </c>
      <c r="O14" s="6">
        <f t="shared" ref="O14:Z14" si="7">+O15</f>
        <v>0</v>
      </c>
      <c r="P14" s="6">
        <f t="shared" si="7"/>
        <v>0</v>
      </c>
      <c r="Q14" s="6">
        <f t="shared" si="7"/>
        <v>0</v>
      </c>
      <c r="R14" s="6">
        <f t="shared" si="7"/>
        <v>0</v>
      </c>
      <c r="S14" s="6">
        <f t="shared" si="7"/>
        <v>0</v>
      </c>
      <c r="T14" s="6">
        <f t="shared" si="7"/>
        <v>1</v>
      </c>
      <c r="U14" s="6">
        <f t="shared" si="7"/>
        <v>0</v>
      </c>
      <c r="V14" s="6">
        <f t="shared" si="7"/>
        <v>0</v>
      </c>
      <c r="W14" s="6">
        <f t="shared" si="7"/>
        <v>0</v>
      </c>
      <c r="X14" s="6">
        <f t="shared" si="7"/>
        <v>0</v>
      </c>
      <c r="Y14" s="6">
        <f t="shared" si="7"/>
        <v>0</v>
      </c>
      <c r="Z14" s="6">
        <f t="shared" si="7"/>
        <v>0</v>
      </c>
    </row>
    <row r="15" spans="1:26" s="2" customFormat="1" ht="22.5" x14ac:dyDescent="0.25">
      <c r="A15" s="5" t="s">
        <v>186</v>
      </c>
      <c r="B15" s="5" t="s">
        <v>104</v>
      </c>
      <c r="C15" s="5" t="s">
        <v>105</v>
      </c>
      <c r="D15" s="6">
        <f t="shared" si="0"/>
        <v>15000</v>
      </c>
      <c r="E15" s="6">
        <f>E20</f>
        <v>0</v>
      </c>
      <c r="F15" s="6">
        <f>F20</f>
        <v>0</v>
      </c>
      <c r="G15" s="6">
        <f>G20</f>
        <v>0</v>
      </c>
      <c r="H15" s="6">
        <f>H20</f>
        <v>0</v>
      </c>
      <c r="I15" s="6">
        <f>I20</f>
        <v>15000</v>
      </c>
      <c r="J15" s="6">
        <f t="shared" si="1"/>
        <v>0</v>
      </c>
      <c r="K15" s="6">
        <f t="shared" si="2"/>
        <v>0</v>
      </c>
      <c r="L15" s="6">
        <f t="shared" si="3"/>
        <v>0</v>
      </c>
      <c r="M15" s="6">
        <f t="shared" si="4"/>
        <v>15000</v>
      </c>
      <c r="N15" s="6">
        <f t="shared" si="5"/>
        <v>15000</v>
      </c>
      <c r="O15" s="6">
        <f t="shared" ref="O15:Z15" si="8">O20</f>
        <v>0</v>
      </c>
      <c r="P15" s="6">
        <f t="shared" si="8"/>
        <v>0</v>
      </c>
      <c r="Q15" s="6">
        <f t="shared" si="8"/>
        <v>0</v>
      </c>
      <c r="R15" s="6">
        <f t="shared" si="8"/>
        <v>0</v>
      </c>
      <c r="S15" s="6">
        <f t="shared" si="8"/>
        <v>0</v>
      </c>
      <c r="T15" s="6">
        <f t="shared" si="8"/>
        <v>1</v>
      </c>
      <c r="U15" s="6">
        <f t="shared" si="8"/>
        <v>0</v>
      </c>
      <c r="V15" s="6">
        <f t="shared" si="8"/>
        <v>0</v>
      </c>
      <c r="W15" s="6">
        <f t="shared" si="8"/>
        <v>0</v>
      </c>
      <c r="X15" s="6">
        <f t="shared" si="8"/>
        <v>0</v>
      </c>
      <c r="Y15" s="6">
        <f t="shared" si="8"/>
        <v>0</v>
      </c>
      <c r="Z15" s="6">
        <f t="shared" si="8"/>
        <v>0</v>
      </c>
    </row>
    <row r="16" spans="1:26" s="2" customFormat="1" x14ac:dyDescent="0.25">
      <c r="A16" s="5" t="s">
        <v>187</v>
      </c>
      <c r="B16" s="5" t="s">
        <v>89</v>
      </c>
      <c r="C16" s="5" t="s">
        <v>90</v>
      </c>
      <c r="D16" s="6">
        <f t="shared" si="0"/>
        <v>15000</v>
      </c>
      <c r="E16" s="6">
        <v>0</v>
      </c>
      <c r="F16" s="6">
        <v>0</v>
      </c>
      <c r="G16" s="6">
        <v>0</v>
      </c>
      <c r="H16" s="6">
        <v>0</v>
      </c>
      <c r="I16" s="6">
        <v>15000</v>
      </c>
      <c r="J16" s="6">
        <f t="shared" si="1"/>
        <v>0</v>
      </c>
      <c r="K16" s="6">
        <f t="shared" si="2"/>
        <v>0</v>
      </c>
      <c r="L16" s="6">
        <f t="shared" si="3"/>
        <v>0</v>
      </c>
      <c r="M16" s="6">
        <f t="shared" si="4"/>
        <v>15000</v>
      </c>
      <c r="N16" s="6">
        <f t="shared" si="5"/>
        <v>15000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</row>
    <row r="17" spans="1:26" s="2" customFormat="1" ht="22.5" x14ac:dyDescent="0.25">
      <c r="A17" s="5" t="s">
        <v>188</v>
      </c>
      <c r="B17" s="5" t="s">
        <v>92</v>
      </c>
      <c r="C17" s="5" t="s">
        <v>93</v>
      </c>
      <c r="D17" s="6">
        <f t="shared" si="0"/>
        <v>15000</v>
      </c>
      <c r="E17" s="6">
        <v>0</v>
      </c>
      <c r="F17" s="6">
        <v>0</v>
      </c>
      <c r="G17" s="6">
        <v>0</v>
      </c>
      <c r="H17" s="6">
        <v>0</v>
      </c>
      <c r="I17" s="6">
        <v>15000</v>
      </c>
      <c r="J17" s="6">
        <f t="shared" si="1"/>
        <v>0</v>
      </c>
      <c r="K17" s="6">
        <f t="shared" si="2"/>
        <v>0</v>
      </c>
      <c r="L17" s="6">
        <f t="shared" si="3"/>
        <v>0</v>
      </c>
      <c r="M17" s="6">
        <f t="shared" si="4"/>
        <v>15000</v>
      </c>
      <c r="N17" s="6">
        <f t="shared" si="5"/>
        <v>15000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</row>
    <row r="18" spans="1:26" s="2" customFormat="1" x14ac:dyDescent="0.25">
      <c r="A18" s="5" t="s">
        <v>189</v>
      </c>
      <c r="B18" s="5" t="s">
        <v>95</v>
      </c>
      <c r="C18" s="5" t="s">
        <v>96</v>
      </c>
      <c r="D18" s="6">
        <f t="shared" si="0"/>
        <v>15000</v>
      </c>
      <c r="E18" s="6">
        <v>0</v>
      </c>
      <c r="F18" s="6">
        <v>0</v>
      </c>
      <c r="G18" s="6">
        <v>0</v>
      </c>
      <c r="H18" s="6">
        <v>0</v>
      </c>
      <c r="I18" s="6">
        <v>15000</v>
      </c>
      <c r="J18" s="6">
        <f t="shared" si="1"/>
        <v>0</v>
      </c>
      <c r="K18" s="6">
        <f t="shared" si="2"/>
        <v>0</v>
      </c>
      <c r="L18" s="6">
        <f t="shared" si="3"/>
        <v>0</v>
      </c>
      <c r="M18" s="6">
        <f t="shared" si="4"/>
        <v>15000</v>
      </c>
      <c r="N18" s="6">
        <f t="shared" si="5"/>
        <v>15000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</row>
    <row r="19" spans="1:26" s="2" customFormat="1" x14ac:dyDescent="0.25">
      <c r="A19" s="5" t="s">
        <v>190</v>
      </c>
      <c r="B19" s="5" t="s">
        <v>98</v>
      </c>
      <c r="C19" s="5" t="s">
        <v>99</v>
      </c>
      <c r="D19" s="6">
        <f t="shared" si="0"/>
        <v>15000</v>
      </c>
      <c r="E19" s="6">
        <v>0</v>
      </c>
      <c r="F19" s="6">
        <v>0</v>
      </c>
      <c r="G19" s="6">
        <v>0</v>
      </c>
      <c r="H19" s="6">
        <v>0</v>
      </c>
      <c r="I19" s="6">
        <v>15000</v>
      </c>
      <c r="J19" s="6">
        <f t="shared" si="1"/>
        <v>0</v>
      </c>
      <c r="K19" s="6">
        <f t="shared" si="2"/>
        <v>0</v>
      </c>
      <c r="L19" s="6">
        <f t="shared" si="3"/>
        <v>0</v>
      </c>
      <c r="M19" s="6">
        <f t="shared" si="4"/>
        <v>15000</v>
      </c>
      <c r="N19" s="6">
        <f t="shared" si="5"/>
        <v>15000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</row>
    <row r="20" spans="1:26" s="2" customFormat="1" x14ac:dyDescent="0.25">
      <c r="A20" s="5" t="s">
        <v>191</v>
      </c>
      <c r="B20" s="5" t="s">
        <v>125</v>
      </c>
      <c r="C20" s="5" t="s">
        <v>126</v>
      </c>
      <c r="D20" s="6">
        <f t="shared" si="0"/>
        <v>15000</v>
      </c>
      <c r="E20" s="6">
        <v>0</v>
      </c>
      <c r="F20" s="6">
        <v>0</v>
      </c>
      <c r="G20" s="6">
        <v>0</v>
      </c>
      <c r="H20" s="6">
        <v>0</v>
      </c>
      <c r="I20" s="6">
        <v>15000</v>
      </c>
      <c r="J20" s="6">
        <f t="shared" si="1"/>
        <v>0</v>
      </c>
      <c r="K20" s="6">
        <f t="shared" si="2"/>
        <v>0</v>
      </c>
      <c r="L20" s="6">
        <f t="shared" si="3"/>
        <v>0</v>
      </c>
      <c r="M20" s="6">
        <f t="shared" si="4"/>
        <v>15000</v>
      </c>
      <c r="N20" s="6">
        <f t="shared" si="5"/>
        <v>15000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1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</row>
    <row r="21" spans="1:26" s="2" customFormat="1" x14ac:dyDescent="0.25">
      <c r="A21" s="5" t="s">
        <v>192</v>
      </c>
      <c r="B21" s="5" t="s">
        <v>174</v>
      </c>
      <c r="C21" s="5" t="s">
        <v>175</v>
      </c>
      <c r="D21" s="6">
        <f t="shared" si="0"/>
        <v>-15000</v>
      </c>
      <c r="E21" s="6"/>
      <c r="F21" s="6">
        <v>0</v>
      </c>
      <c r="G21" s="6">
        <v>0</v>
      </c>
      <c r="H21" s="6">
        <v>0</v>
      </c>
      <c r="I21" s="6">
        <v>-15000</v>
      </c>
      <c r="J21" s="6">
        <f t="shared" si="1"/>
        <v>0</v>
      </c>
      <c r="K21" s="6">
        <f t="shared" si="2"/>
        <v>0</v>
      </c>
      <c r="L21" s="6">
        <f t="shared" si="3"/>
        <v>0</v>
      </c>
      <c r="M21" s="6">
        <f t="shared" si="4"/>
        <v>-15000</v>
      </c>
      <c r="N21" s="6">
        <f t="shared" si="5"/>
        <v>-15000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-1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</row>
    <row r="22" spans="1:26" s="2" customFormat="1" x14ac:dyDescent="0.25">
      <c r="A22" s="5" t="s">
        <v>193</v>
      </c>
      <c r="B22" s="5" t="s">
        <v>131</v>
      </c>
      <c r="C22" s="5" t="s">
        <v>132</v>
      </c>
      <c r="D22" s="6">
        <f t="shared" si="0"/>
        <v>-15000</v>
      </c>
      <c r="E22" s="6">
        <v>0</v>
      </c>
      <c r="F22" s="6">
        <v>0</v>
      </c>
      <c r="G22" s="6">
        <v>0</v>
      </c>
      <c r="H22" s="6">
        <v>0</v>
      </c>
      <c r="I22" s="6">
        <v>-15000</v>
      </c>
      <c r="J22" s="6">
        <f t="shared" si="1"/>
        <v>0</v>
      </c>
      <c r="K22" s="6">
        <f t="shared" si="2"/>
        <v>0</v>
      </c>
      <c r="L22" s="6">
        <f t="shared" si="3"/>
        <v>0</v>
      </c>
      <c r="M22" s="6">
        <f t="shared" si="4"/>
        <v>-15000</v>
      </c>
      <c r="N22" s="6">
        <f t="shared" si="5"/>
        <v>-15000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</row>
    <row r="23" spans="1:26" s="2" customFormat="1" x14ac:dyDescent="0.25">
      <c r="A23" s="5" t="s">
        <v>194</v>
      </c>
      <c r="B23" s="5" t="s">
        <v>133</v>
      </c>
      <c r="C23" s="5" t="s">
        <v>134</v>
      </c>
      <c r="D23" s="6">
        <f t="shared" si="0"/>
        <v>-15000</v>
      </c>
      <c r="E23" s="6">
        <v>0</v>
      </c>
      <c r="F23" s="6">
        <v>0</v>
      </c>
      <c r="G23" s="6">
        <v>0</v>
      </c>
      <c r="H23" s="6">
        <v>0</v>
      </c>
      <c r="I23" s="6">
        <v>-15000</v>
      </c>
      <c r="J23" s="6">
        <f t="shared" si="1"/>
        <v>0</v>
      </c>
      <c r="K23" s="6">
        <f t="shared" si="2"/>
        <v>0</v>
      </c>
      <c r="L23" s="6">
        <f t="shared" si="3"/>
        <v>0</v>
      </c>
      <c r="M23" s="6">
        <f t="shared" si="4"/>
        <v>-15000</v>
      </c>
      <c r="N23" s="6">
        <f t="shared" si="5"/>
        <v>-15000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</row>
    <row r="24" spans="1:26" s="2" customFormat="1" x14ac:dyDescent="0.25">
      <c r="A24" s="3"/>
      <c r="B24" s="3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</sheetData>
  <mergeCells count="12">
    <mergeCell ref="J7:N7"/>
    <mergeCell ref="U7:W7"/>
    <mergeCell ref="A1:Z1"/>
    <mergeCell ref="A2:Z2"/>
    <mergeCell ref="A3:Z3"/>
    <mergeCell ref="A4:Z4"/>
    <mergeCell ref="A5:Z5"/>
    <mergeCell ref="A7:A8"/>
    <mergeCell ref="B7:B8"/>
    <mergeCell ref="C7:C8"/>
    <mergeCell ref="D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DIRECTIA PENTRU CULTURA IALOMITA DIRECTIA PENTRU CULTURA IALOMITA</dc:creator>
  <cp:lastModifiedBy>DIRECTIA PENTRU CULTURA IALOMITA DIRECTIA PENTRU CULTU</cp:lastModifiedBy>
  <dcterms:created xsi:type="dcterms:W3CDTF">2026-04-27T07:04:22Z</dcterms:created>
  <dcterms:modified xsi:type="dcterms:W3CDTF">2026-04-27T07:18:55Z</dcterms:modified>
</cp:coreProperties>
</file>